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<sst xmlns="http://schemas.openxmlformats.org/spreadsheetml/2006/main" count="986" uniqueCount="385">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</sst>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24" xfId="0" applyFont="1" applyFill="1" applyBorder="1" applyAlignment="1">
      <alignment horizontal="left" vertical="center"/>
    </xf>
    <xf numFmtId="0" fontId="23" fillId="30" borderId="21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7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6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16652063"/>
        <c:axId val="15650840"/>
      </c:scatterChart>
      <c:valAx>
        <c:axId val="166520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840"/>
        <c:crosses val="autoZero"/>
        <c:crossBetween val="midCat"/>
        <c:dispUnits/>
        <c:minorUnit val="10"/>
      </c:valAx>
      <c:valAx>
        <c:axId val="1565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063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6639833"/>
        <c:axId val="59758498"/>
      </c:scatterChart>
      <c:valAx>
        <c:axId val="663983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58498"/>
        <c:crosses val="autoZero"/>
        <c:crossBetween val="midCat"/>
        <c:dispUnits/>
      </c:valAx>
      <c:valAx>
        <c:axId val="59758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9833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281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4">
        <f>Ipk</f>
        <v>4.05021814633084</v>
      </c>
      <c r="G41" s="284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282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282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281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281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281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281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282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281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281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281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282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5">
        <f>C131/2/3.14*1000</f>
        <v>15923.566878980891</v>
      </c>
      <c r="H131" s="285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5">
        <f>C132/2/3.14*1000</f>
        <v>21650.175566600235</v>
      </c>
      <c r="H132" s="285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5">
        <f>C133/3.14/2</f>
        <v>13.094887454795328</v>
      </c>
      <c r="H133" s="285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3">
        <f>C144/2/3.14</f>
        <v>202.66357845975676</v>
      </c>
      <c r="H144" s="283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3">
        <f>C145/2/3.14</f>
        <v>185.58935756387987</v>
      </c>
      <c r="H145" s="283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3">
        <f>C146/2/3.14</f>
        <v>1209.9974832052349</v>
      </c>
      <c r="H146" s="283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35" t="s">
        <v>55</v>
      </c>
      <c r="B1" s="346" t="s">
        <v>56</v>
      </c>
      <c r="C1" s="338" t="s">
        <v>57</v>
      </c>
      <c r="D1" s="339"/>
      <c r="E1" s="339"/>
      <c r="F1" s="339"/>
      <c r="G1" s="339"/>
      <c r="H1" s="326"/>
      <c r="I1" s="338" t="s">
        <v>58</v>
      </c>
      <c r="J1" s="339"/>
      <c r="K1" s="339"/>
      <c r="L1" s="326"/>
      <c r="M1" s="349" t="s">
        <v>59</v>
      </c>
      <c r="N1" s="335" t="s">
        <v>60</v>
      </c>
      <c r="O1" s="329" t="s">
        <v>61</v>
      </c>
      <c r="P1" s="326" t="s">
        <v>62</v>
      </c>
      <c r="Q1" s="329" t="s">
        <v>63</v>
      </c>
      <c r="R1" s="326" t="s">
        <v>64</v>
      </c>
      <c r="S1" s="324"/>
      <c r="T1" s="324"/>
    </row>
    <row r="2" spans="1:20" s="3" customFormat="1" ht="24.75" customHeight="1">
      <c r="A2" s="336"/>
      <c r="B2" s="347"/>
      <c r="C2" s="344" t="s">
        <v>65</v>
      </c>
      <c r="D2" s="344" t="s">
        <v>66</v>
      </c>
      <c r="E2" s="344" t="s">
        <v>67</v>
      </c>
      <c r="F2" s="329"/>
      <c r="G2" s="329" t="s">
        <v>32</v>
      </c>
      <c r="H2" s="329" t="s">
        <v>68</v>
      </c>
      <c r="I2" s="340" t="s">
        <v>69</v>
      </c>
      <c r="J2" s="340" t="s">
        <v>70</v>
      </c>
      <c r="K2" s="340" t="s">
        <v>71</v>
      </c>
      <c r="L2" s="340" t="s">
        <v>72</v>
      </c>
      <c r="M2" s="350"/>
      <c r="N2" s="336"/>
      <c r="O2" s="330"/>
      <c r="P2" s="327"/>
      <c r="Q2" s="327"/>
      <c r="R2" s="327"/>
      <c r="S2" s="325"/>
      <c r="T2" s="325"/>
    </row>
    <row r="3" spans="1:20" s="3" customFormat="1" ht="13.5" customHeight="1">
      <c r="A3" s="337"/>
      <c r="B3" s="348"/>
      <c r="C3" s="345"/>
      <c r="D3" s="345"/>
      <c r="E3" s="4" t="s">
        <v>73</v>
      </c>
      <c r="F3" s="4" t="s">
        <v>74</v>
      </c>
      <c r="G3" s="331"/>
      <c r="H3" s="331"/>
      <c r="I3" s="341"/>
      <c r="J3" s="341"/>
      <c r="K3" s="341"/>
      <c r="L3" s="341"/>
      <c r="M3" s="351"/>
      <c r="N3" s="337"/>
      <c r="O3" s="331"/>
      <c r="P3" s="328"/>
      <c r="Q3" s="328"/>
      <c r="R3" s="328"/>
      <c r="S3" s="325"/>
      <c r="T3" s="325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01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34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296" t="s">
        <v>91</v>
      </c>
      <c r="P7" s="297" t="s">
        <v>92</v>
      </c>
      <c r="Q7" s="300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296"/>
      <c r="P8" s="297"/>
      <c r="Q8" s="300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296"/>
      <c r="P9" s="297"/>
      <c r="Q9" s="300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296" t="s">
        <v>91</v>
      </c>
      <c r="P10" s="297" t="s">
        <v>92</v>
      </c>
      <c r="Q10" s="300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296"/>
      <c r="P11" s="297"/>
      <c r="Q11" s="300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32" t="s">
        <v>110</v>
      </c>
      <c r="P13" s="297" t="s">
        <v>111</v>
      </c>
      <c r="Q13" s="300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33"/>
      <c r="P14" s="297"/>
      <c r="Q14" s="300"/>
      <c r="R14" s="36"/>
    </row>
    <row r="15" spans="1:18" s="9" customFormat="1" ht="15">
      <c r="A15" s="320" t="s">
        <v>115</v>
      </c>
      <c r="B15" s="321"/>
      <c r="C15" s="321"/>
      <c r="D15" s="322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298" t="s">
        <v>120</v>
      </c>
      <c r="Q16" s="301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299"/>
      <c r="Q17" s="30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1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1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1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298" t="s">
        <v>91</v>
      </c>
      <c r="P21" s="298" t="s">
        <v>137</v>
      </c>
      <c r="Q21" s="298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299"/>
      <c r="P22" s="299"/>
      <c r="Q22" s="299"/>
      <c r="R22" s="42"/>
    </row>
    <row r="23" spans="1:18" s="9" customFormat="1" ht="15">
      <c r="A23" s="323" t="s">
        <v>141</v>
      </c>
      <c r="B23" s="323"/>
      <c r="C23" s="323"/>
      <c r="D23" s="323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0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1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323" t="s">
        <v>149</v>
      </c>
      <c r="B27" s="323"/>
      <c r="C27" s="323"/>
      <c r="D27" s="323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0" t="s">
        <v>150</v>
      </c>
      <c r="P28" s="290" t="s">
        <v>151</v>
      </c>
      <c r="Q28" s="290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1"/>
      <c r="P29" s="291"/>
      <c r="Q29" s="291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16" t="s">
        <v>79</v>
      </c>
      <c r="P30" s="290" t="s">
        <v>127</v>
      </c>
      <c r="Q30" s="291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19"/>
      <c r="P31" s="291"/>
      <c r="Q31" s="309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17"/>
      <c r="P32" s="292"/>
      <c r="Q32" s="309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1" t="s">
        <v>130</v>
      </c>
      <c r="Q33" s="309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1"/>
      <c r="Q34" s="309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16" t="s">
        <v>91</v>
      </c>
      <c r="P35" s="312" t="s">
        <v>137</v>
      </c>
      <c r="Q35" s="293" t="s">
        <v>138</v>
      </c>
      <c r="R35" s="303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17"/>
      <c r="P36" s="314"/>
      <c r="Q36" s="293"/>
      <c r="R36" s="303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15" t="s">
        <v>105</v>
      </c>
      <c r="Q37" s="300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15"/>
      <c r="Q38" s="300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15"/>
      <c r="Q39" s="300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15"/>
      <c r="Q40" s="300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12" t="s">
        <v>111</v>
      </c>
      <c r="Q41" s="290" t="s">
        <v>112</v>
      </c>
      <c r="R41" s="304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13"/>
      <c r="Q42" s="291"/>
      <c r="R42" s="305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13"/>
      <c r="Q43" s="291"/>
      <c r="R43" s="303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13"/>
      <c r="Q44" s="291"/>
      <c r="R44" s="303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13"/>
      <c r="Q45" s="291"/>
      <c r="R45" s="303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13"/>
      <c r="Q46" s="291"/>
      <c r="R46" s="303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14"/>
      <c r="Q47" s="292"/>
      <c r="R47" s="306"/>
    </row>
    <row r="48" spans="1:18" s="9" customFormat="1" ht="15">
      <c r="A48" s="318" t="s">
        <v>180</v>
      </c>
      <c r="B48" s="318"/>
      <c r="C48" s="318"/>
      <c r="D48" s="318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10" t="s">
        <v>38</v>
      </c>
      <c r="P49" s="294" t="s">
        <v>183</v>
      </c>
      <c r="Q49" s="290" t="s">
        <v>184</v>
      </c>
      <c r="R49" s="307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11"/>
      <c r="P50" s="295"/>
      <c r="Q50" s="292"/>
      <c r="R50" s="308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9" t="s">
        <v>41</v>
      </c>
      <c r="Q51" s="291" t="s">
        <v>188</v>
      </c>
      <c r="R51" s="303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9"/>
      <c r="Q52" s="291"/>
      <c r="R52" s="303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9"/>
      <c r="Q53" s="291"/>
      <c r="R53" s="303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9"/>
      <c r="Q54" s="291"/>
      <c r="R54" s="303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9"/>
      <c r="Q55" s="291"/>
      <c r="R55" s="303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9"/>
      <c r="Q56" s="291"/>
      <c r="R56" s="303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94" t="s">
        <v>191</v>
      </c>
      <c r="Q57" s="353" t="s">
        <v>192</v>
      </c>
      <c r="R57" s="307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95"/>
      <c r="Q58" s="354"/>
      <c r="R58" s="308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94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95"/>
      <c r="Q61" s="124"/>
      <c r="R61" s="125"/>
    </row>
    <row r="62" spans="1:18" s="9" customFormat="1" ht="15">
      <c r="A62" s="323" t="s">
        <v>201</v>
      </c>
      <c r="B62" s="323"/>
      <c r="C62" s="323"/>
      <c r="D62" s="323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94" t="s">
        <v>120</v>
      </c>
      <c r="Q63" s="290" t="s">
        <v>207</v>
      </c>
      <c r="R63" s="307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9"/>
      <c r="Q64" s="291"/>
      <c r="R64" s="355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95"/>
      <c r="Q65" s="292"/>
      <c r="R65" s="308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94" t="s">
        <v>120</v>
      </c>
      <c r="Q66" s="111"/>
      <c r="R66" s="307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95"/>
      <c r="Q67" s="113"/>
      <c r="R67" s="308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87" t="s">
        <v>219</v>
      </c>
      <c r="Q68" s="114"/>
      <c r="R68" s="342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88"/>
      <c r="Q69" s="124"/>
      <c r="R69" s="343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86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87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88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86" t="s">
        <v>183</v>
      </c>
      <c r="Q74" s="139"/>
      <c r="R74" s="352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87"/>
      <c r="Q75" s="114"/>
      <c r="R75" s="342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86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87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87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88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Q21:Q22"/>
    <mergeCell ref="Q24:Q25"/>
    <mergeCell ref="O49:O50"/>
    <mergeCell ref="P41:P47"/>
    <mergeCell ref="P37:P40"/>
    <mergeCell ref="P35:P36"/>
    <mergeCell ref="P49:P50"/>
    <mergeCell ref="O35:O36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2004-09-30T09:37:28Z</cp:lastPrinted>
  <dcterms:created xsi:type="dcterms:W3CDTF">1997-01-10T04:21:27Z</dcterms:created>
  <dcterms:modified xsi:type="dcterms:W3CDTF">2013-03-26T12:56:22Z</dcterms:modified>
  <cp:category/>
  <cp:version/>
  <cp:contentType/>
  <cp:contentStatus/>
</cp:coreProperties>
</file>