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8952" yWindow="4188" windowWidth="18996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51" i="3" l="1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<sst xmlns="http://schemas.openxmlformats.org/spreadsheetml/2006/main" count="489" uniqueCount="287">
  <si>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</si>
  <si>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</si>
  <si>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</si>
  <si>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</si>
  <si>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</si>
  <si>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</si>
  <si>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</si>
  <si>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</si>
  <si>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GazeT_IR_LED.PrjPcb</t>
  </si>
  <si>
    <t>standard_board</t>
  </si>
  <si>
    <t>6/14/2021</t>
  </si>
  <si>
    <t>4:42:01 PM</t>
  </si>
  <si>
    <t>Designator</t>
  </si>
  <si>
    <t>C1</t>
  </si>
  <si>
    <t>C2</t>
  </si>
  <si>
    <t>C3, C4</t>
  </si>
  <si>
    <t>C5</t>
  </si>
  <si>
    <t>C6, C7</t>
  </si>
  <si>
    <t>C8</t>
  </si>
  <si>
    <t>C9, C10, C11, C12</t>
  </si>
  <si>
    <t>CABLE1</t>
  </si>
  <si>
    <t>CABLE2</t>
  </si>
  <si>
    <t>CABLE3</t>
  </si>
  <si>
    <t>CON1</t>
  </si>
  <si>
    <t>CON2</t>
  </si>
  <si>
    <t>D1</t>
  </si>
  <si>
    <t>D2</t>
  </si>
  <si>
    <t>D3</t>
  </si>
  <si>
    <t>D4, D5</t>
  </si>
  <si>
    <t>HS1</t>
  </si>
  <si>
    <t>HS2</t>
  </si>
  <si>
    <t>L1</t>
  </si>
  <si>
    <t>LENS1, LENS2</t>
  </si>
  <si>
    <t>PAD1</t>
  </si>
  <si>
    <t>PAD2</t>
  </si>
  <si>
    <t>R1</t>
  </si>
  <si>
    <t>R2, R3</t>
  </si>
  <si>
    <t>R4</t>
  </si>
  <si>
    <t>R5</t>
  </si>
  <si>
    <t>R6</t>
  </si>
  <si>
    <t>R7</t>
  </si>
  <si>
    <t>R8</t>
  </si>
  <si>
    <t>R9</t>
  </si>
  <si>
    <t>R10</t>
  </si>
  <si>
    <t>R11</t>
  </si>
  <si>
    <t>R_ILED</t>
  </si>
  <si>
    <t>REMC1, REMC2</t>
  </si>
  <si>
    <t>REMC3</t>
  </si>
  <si>
    <t>REMC4</t>
  </si>
  <si>
    <t>RETL</t>
  </si>
  <si>
    <t>RFRL</t>
  </si>
  <si>
    <t>SCREW1, SCREW2, SCREW3, SCREW4</t>
  </si>
  <si>
    <t>U1</t>
  </si>
  <si>
    <t>U2</t>
  </si>
  <si>
    <t>U3</t>
  </si>
  <si>
    <t>Comment</t>
  </si>
  <si>
    <t>470 pF</t>
  </si>
  <si>
    <t>4.7 µF</t>
  </si>
  <si>
    <t>100 nF</t>
  </si>
  <si>
    <t>4n7</t>
  </si>
  <si>
    <t>22 μF</t>
  </si>
  <si>
    <t>150 uF</t>
  </si>
  <si>
    <t>wire cable assembly S1SS-03-28-GF-02.16-L1</t>
  </si>
  <si>
    <t>wire cable assembly S1SS-03-28-GF-03.00-L</t>
  </si>
  <si>
    <t>FFC cable 6 pins 0.5pmm pitch opposite sided contacts</t>
  </si>
  <si>
    <t>F31G-1A7H1-11006</t>
  </si>
  <si>
    <t>T1M-03-T-SV-L-P</t>
  </si>
  <si>
    <t>SBAS16H</t>
  </si>
  <si>
    <t>NRVTS560ETFS</t>
  </si>
  <si>
    <t>NRVBSS13HE</t>
  </si>
  <si>
    <t>SFH 4725S</t>
  </si>
  <si>
    <t>heatsink LED21SHELL body</t>
  </si>
  <si>
    <t>heatsink LED21SHELL thermal cover customized miling</t>
  </si>
  <si>
    <t>8.2  µH</t>
  </si>
  <si>
    <t>lens and holder for LEDs</t>
  </si>
  <si>
    <t>thermal pad MPGCSP15USGF-200-2.0 modified for LED21SHELL</t>
  </si>
  <si>
    <t>thermal pad MPGCSP15USGF-200-1.5 modified for LED21SHELL</t>
  </si>
  <si>
    <t>47k5</t>
  </si>
  <si>
    <t>5k1</t>
  </si>
  <si>
    <t>909R</t>
  </si>
  <si>
    <t>90R9</t>
  </si>
  <si>
    <t>562R</t>
  </si>
  <si>
    <t>51</t>
  </si>
  <si>
    <t>30k</t>
  </si>
  <si>
    <t>2k15</t>
  </si>
  <si>
    <t>4k02</t>
  </si>
  <si>
    <t>200</t>
  </si>
  <si>
    <t>0R068</t>
  </si>
  <si>
    <t>1k</t>
  </si>
  <si>
    <t>200R</t>
  </si>
  <si>
    <t>750R</t>
  </si>
  <si>
    <t>15k</t>
  </si>
  <si>
    <t>820R</t>
  </si>
  <si>
    <t>pan head machine screw M1.4x5</t>
  </si>
  <si>
    <t>NCV890204</t>
  </si>
  <si>
    <t>NCV7694MW0R2G</t>
  </si>
  <si>
    <t>NVTFS5C478NLTAG</t>
  </si>
  <si>
    <t>Description</t>
  </si>
  <si>
    <t>MLC capacitor 470pF 50V C0G 5% Murata</t>
  </si>
  <si>
    <t>MLCC capacitor 4.7µF 50V X5R ± 10% TDK</t>
  </si>
  <si>
    <t>MLC capacitor 100nF 10V X7R 5% Murata</t>
  </si>
  <si>
    <t>MLC capacitor 4n7 16V X7R 5% Murata</t>
  </si>
  <si>
    <t>Multilayer Ceramic Capacitors MLCC - SMD 0805 25 V 22 μF X5R ± 20 % AEC-Q202 Murata</t>
  </si>
  <si>
    <t>MLC capacitor 100nF 50V X7R 10% Murata</t>
  </si>
  <si>
    <t>SMD Tantalum Polymer, 150 uF, 15V, 20%, AEC-Q200 Kemet</t>
  </si>
  <si>
    <t>Wire cable assembly 3pins, dual pin1 to pin1 connectors, 1mm pitch, 2.16 inch length Samtec</t>
  </si>
  <si>
    <t>Wire cable assembly 3pins, 1 side connector, 1mm pitch, 3.00 inch length Samtec</t>
  </si>
  <si>
    <t>FFC cable 6 contacts 0.5mm pitch 152mm lengtj opposite sided contacts Würth Elektronik</t>
  </si>
  <si>
    <t>FPC vertical connector vertical 6pins, 0.5 mm pitch Amphenol FCI</t>
  </si>
  <si>
    <t>SMD vertical shrouded header 1mm pitch, 3pins Samtec</t>
  </si>
  <si>
    <t>Switching diode 100V 200mA SOD323 AEC-Q101 ON Semiconductor</t>
  </si>
  <si>
    <t>Trench Schottky Rectifier, Very Low Leakage, 60V, 5A, ON Semiconductor</t>
  </si>
  <si>
    <t>Schottky diode 30V 1A AEC-Q101 ON Semiconductor</t>
  </si>
  <si>
    <t>High Power IR LED OSLON Black series Osram</t>
  </si>
  <si>
    <t>Heatsink LED21SHELL body Suzhou BIOsilicon Semiconductor</t>
  </si>
  <si>
    <t>Heatsink LED21SHELL thermal cover Suzhou BIOsilicon Semiconductor - customized miling</t>
  </si>
  <si>
    <t>Shielded power inductors 8.2µH 4.1 A AEC-Q200 Coilcraft</t>
  </si>
  <si>
    <t>LED Lighting Lenses LEDIL</t>
  </si>
  <si>
    <t>Thermal pad MPGCSP15USGF-200-2.0 Multicomp modified for LED21SHELL</t>
  </si>
  <si>
    <t>Thermal pad MPGCSP15USGF-200-1.5 Multicomp modified for LED21SHELL</t>
  </si>
  <si>
    <t>SMD thick film resistor 47k5  0603 0.5% 100 mW Panasonic AEC-Q200</t>
  </si>
  <si>
    <t>SMD thick film resistor 5k1 0402 1% 100 mW Panasonic</t>
  </si>
  <si>
    <t>SMD thick film resistor 909R  0603 1% 100 mW Panasonic</t>
  </si>
  <si>
    <t>SMD thick film resistor 90R9  0603 1% 100 mW Panasonic</t>
  </si>
  <si>
    <t>SMD thick film resistor 562R  0603 1% 100 mW Panasonic</t>
  </si>
  <si>
    <t>SMD thick film resistor 51R 0402 1% 100 mW Panasonic</t>
  </si>
  <si>
    <t>SMD thick film resistor 30k 0402 1% 100 mW Panasonic</t>
  </si>
  <si>
    <t>SMD thick film resistor 2k15  0603 0.5% 100 mW Panasonic AEC-Q200</t>
  </si>
  <si>
    <t>SMD thick film resistor 4.02k 0402 1% 100 mW AEC-Q200 Panasonic</t>
  </si>
  <si>
    <t>SMD thick film resistor 200R 0402 1% 100 mW Panasonic</t>
  </si>
  <si>
    <t>SMD Current Sense Chip Resistor, 68 mHhm, 400 mW, 0603 [1608 Metric], Thick Film, AEC-Q200, VISHAY</t>
  </si>
  <si>
    <t>SMD thick film resistor 1k  0603 1% 100 mW Panasonic</t>
  </si>
  <si>
    <t>SMD thick film resistor 200R  0603 1% 100 mW Panasonic</t>
  </si>
  <si>
    <t>SMD thick film resistor 750R  0603 0.5% 100 mW Panasonic AEC-Q200</t>
  </si>
  <si>
    <t>SMD thick film resistor 15k  0603 0.5% 100 mW Panasonic AEC-Q200</t>
  </si>
  <si>
    <t>SMD thick film resistor 820R  0603 1% 100 mW Panasonic</t>
  </si>
  <si>
    <t>M1.4 x 5mm Phillips pan head machine screw black stainless steel</t>
  </si>
  <si>
    <t>Buck Switching Regulator, Automotive, 2 A, 2 MHz  ON Semiconductor</t>
  </si>
  <si>
    <t>Safety Controller for Infra-RedLED Illumination ON Semiconductor</t>
  </si>
  <si>
    <t>Single N−Channel Power MOSFET 40V, 26A, 14mΩ, ON Semiconductor</t>
  </si>
  <si>
    <t>LibRef</t>
  </si>
  <si>
    <t>GRM1555C1H471JA01D</t>
  </si>
  <si>
    <t>C2012X5R1H475K125AB</t>
  </si>
  <si>
    <t>GRM155R71A104JA01D</t>
  </si>
  <si>
    <t>GRM155R71C472JA01D</t>
  </si>
  <si>
    <t>GRT21BR61E226ME13L</t>
  </si>
  <si>
    <t>GRM188R71H104KA93D</t>
  </si>
  <si>
    <t>T598D157M016ATE065</t>
  </si>
  <si>
    <t>wire_cable_assembly_S1SS_03_28_GF_02.16_L1</t>
  </si>
  <si>
    <t>wire_cable_assembly_S1SS_03_28_GF_03.00_L</t>
  </si>
  <si>
    <t>FFC_cable_687706152002</t>
  </si>
  <si>
    <t>SBAS16HT1G</t>
  </si>
  <si>
    <t>NRVTS560ETFSTWG</t>
  </si>
  <si>
    <t>heatsink_LED21SHELL_body</t>
  </si>
  <si>
    <t>heatsink_LED21SHELL_cover</t>
  </si>
  <si>
    <t>XGL4020-822MEC</t>
  </si>
  <si>
    <t>FP13026_LISA2-WW-PIN</t>
  </si>
  <si>
    <t>thermal_pad_MPGCSP15USGF_200_2.0_LED21SHELL</t>
  </si>
  <si>
    <t>thermal_pad_MPGCSP15USGF_200_1.5_LED21SHELL</t>
  </si>
  <si>
    <t>ERA3AED4752V</t>
  </si>
  <si>
    <t>ERJ2RKF5101X</t>
  </si>
  <si>
    <t>ERJ3EKF9090V</t>
  </si>
  <si>
    <t>ERJ3EKF90R9V</t>
  </si>
  <si>
    <t>ERJ3EKF5620V</t>
  </si>
  <si>
    <t>ERJ2RKF51R0X</t>
  </si>
  <si>
    <t>ERJ2RKF3002X</t>
  </si>
  <si>
    <t>ERA3AED2151V</t>
  </si>
  <si>
    <t>ERJ-2RKF4021X</t>
  </si>
  <si>
    <t>ERJ2RKF2000X</t>
  </si>
  <si>
    <t>WSLP0603R0680FEA</t>
  </si>
  <si>
    <t>ERJ3EKF1001V</t>
  </si>
  <si>
    <t>ERJ3EKF2000V</t>
  </si>
  <si>
    <t>ERA3AED751V</t>
  </si>
  <si>
    <t>ERA3AED153V</t>
  </si>
  <si>
    <t>ERJ3EKF8200V</t>
  </si>
  <si>
    <t>screw_ISO7046_M1.4x5</t>
  </si>
  <si>
    <t>NCV890204MWR2G_2</t>
  </si>
  <si>
    <t>SourceLibraryName</t>
  </si>
  <si>
    <t>capacitors.SVNDbLib</t>
  </si>
  <si>
    <t>mechanical.SVNDbLib</t>
  </si>
  <si>
    <t>connectors.SVNDbLib</t>
  </si>
  <si>
    <t>diodes.SVNDbLib</t>
  </si>
  <si>
    <t>inductors.SVNDbLib</t>
  </si>
  <si>
    <t>resistors.SVNDbLib</t>
  </si>
  <si>
    <t>ics.SVNDbLib</t>
  </si>
  <si>
    <t>transistors.SVNDbLib</t>
  </si>
  <si>
    <t>Manufacturer</t>
  </si>
  <si>
    <t>Murata</t>
  </si>
  <si>
    <t>TDK</t>
  </si>
  <si>
    <t>Kemet</t>
  </si>
  <si>
    <t>Samtec</t>
  </si>
  <si>
    <t>Würth Elektronik</t>
  </si>
  <si>
    <t>Amphenol FCI</t>
  </si>
  <si>
    <t>ON Semiconductor</t>
  </si>
  <si>
    <t>Osram</t>
  </si>
  <si>
    <t>Suzhou BIOsilicon Semiconductor</t>
  </si>
  <si>
    <t>Coilcraft</t>
  </si>
  <si>
    <t>LEDIL</t>
  </si>
  <si>
    <t>Multicomp</t>
  </si>
  <si>
    <t>Panasonic</t>
  </si>
  <si>
    <t>Vishay</t>
  </si>
  <si>
    <t/>
  </si>
  <si>
    <t>Manufacturer Part Number</t>
  </si>
  <si>
    <t>S1SS-03-28-GF-02.16-L1</t>
  </si>
  <si>
    <t>S1SS-03-28-GF-03.00-L</t>
  </si>
  <si>
    <t>687706152002</t>
  </si>
  <si>
    <t>LED21SHELL_Body</t>
  </si>
  <si>
    <t>LED21SHELL_Thermal cover</t>
  </si>
  <si>
    <t>MPGCSP15USGF-200-2.0</t>
  </si>
  <si>
    <t>MPGCSP15USGF-200-1.5</t>
  </si>
  <si>
    <t>Supplier</t>
  </si>
  <si>
    <t>Digi-Key</t>
  </si>
  <si>
    <t>Farnell</t>
  </si>
  <si>
    <t>Mouser</t>
  </si>
  <si>
    <t>Maxxmodel</t>
  </si>
  <si>
    <t>Supplier Part Number</t>
  </si>
  <si>
    <t>490-1297-1-ND</t>
  </si>
  <si>
    <t>2346932</t>
  </si>
  <si>
    <t>490-10777-1-ND</t>
  </si>
  <si>
    <t>81-GRM155R71C472JA1D</t>
  </si>
  <si>
    <t>490-12389-1-ND</t>
  </si>
  <si>
    <t>490-1519-1-ND</t>
  </si>
  <si>
    <t>399-16044-1-ND</t>
  </si>
  <si>
    <t>2520258</t>
  </si>
  <si>
    <t>609-F31G-1A7H1-11006CT-ND</t>
  </si>
  <si>
    <t>T1M-03-T-SV-L-P-ND</t>
  </si>
  <si>
    <t>SBAS16HT1GOSTR-ND</t>
  </si>
  <si>
    <t>3606526</t>
  </si>
  <si>
    <t>2981790</t>
  </si>
  <si>
    <t>2457-XGL4020-822MEC-ND</t>
  </si>
  <si>
    <t>711-2798-ND</t>
  </si>
  <si>
    <t>3267497</t>
  </si>
  <si>
    <t>3267496</t>
  </si>
  <si>
    <t>2302709</t>
  </si>
  <si>
    <t>2059327</t>
  </si>
  <si>
    <t>P90.9HCT-ND</t>
  </si>
  <si>
    <t>2303125</t>
  </si>
  <si>
    <t>2302492</t>
  </si>
  <si>
    <t>P30.0KLCT-ND</t>
  </si>
  <si>
    <t>P4.02KLCT-ND</t>
  </si>
  <si>
    <t>2059117</t>
  </si>
  <si>
    <t>541-10029-1-ND</t>
  </si>
  <si>
    <t>2303145</t>
  </si>
  <si>
    <t>2059293</t>
  </si>
  <si>
    <t>2303136</t>
  </si>
  <si>
    <t>M1450PPS</t>
  </si>
  <si>
    <t>NCV890204MWR2G</t>
  </si>
  <si>
    <t>NVTFS5C478NLTAG-ND</t>
  </si>
  <si>
    <t>Supplier 2</t>
  </si>
  <si>
    <t>Avnet</t>
  </si>
  <si>
    <t>Vmdcdad</t>
  </si>
  <si>
    <t>Supplier Part Number 2</t>
  </si>
  <si>
    <t>81-GRM1555C1H471JA01</t>
  </si>
  <si>
    <t>810-C2012X5R1H475K</t>
  </si>
  <si>
    <t>81-GRM155R71A104JA1D</t>
  </si>
  <si>
    <t>81-GRT21BR61E226ME3L</t>
  </si>
  <si>
    <t>81-GRM39X104K50D</t>
  </si>
  <si>
    <t>80-T598D157M16ATE65</t>
  </si>
  <si>
    <t>200-S1SS0328GF03.00L</t>
  </si>
  <si>
    <t>710-687706152002</t>
  </si>
  <si>
    <t>649-F31G-1A7H1-11006</t>
  </si>
  <si>
    <t>200-T1M03TSVLP</t>
  </si>
  <si>
    <t>863-SBAS16HT1G</t>
  </si>
  <si>
    <t>863-NRVBSS13HE</t>
  </si>
  <si>
    <t>475-3012-1-ND</t>
  </si>
  <si>
    <t>928-FP13026L2WWP</t>
  </si>
  <si>
    <t>667-ERA-3AED4752V</t>
  </si>
  <si>
    <t>667-ERJ-2RKF5101X</t>
  </si>
  <si>
    <t>667-ERJ-3EKF9090V</t>
  </si>
  <si>
    <t>667-ERJ-3EKF90R9V</t>
  </si>
  <si>
    <t>667-ERJ-3EKF5620V</t>
  </si>
  <si>
    <t>667-ERJ-2RKF51R0X</t>
  </si>
  <si>
    <t>667-ERJ-2RKF3002X</t>
  </si>
  <si>
    <t>667-ERA-3AED2151V</t>
  </si>
  <si>
    <t>667-ERJ-2RKF4021X</t>
  </si>
  <si>
    <t>667-ERJ-2RKF2000X</t>
  </si>
  <si>
    <t>71-WSLP0603R0680FEA</t>
  </si>
  <si>
    <t>667-ERJ-3EKF1001V</t>
  </si>
  <si>
    <t>667-ERJ-3EKF2000V</t>
  </si>
  <si>
    <t>667-ERA-3AED751V</t>
  </si>
  <si>
    <t>667-ERA-3AED153V</t>
  </si>
  <si>
    <t>667-ERJ-3EKF8200V</t>
  </si>
  <si>
    <t>MX473584</t>
  </si>
  <si>
    <t>863-NCV890204MWR2G</t>
  </si>
  <si>
    <t>863-NCV7694MW0R2G</t>
  </si>
  <si>
    <t>863-NVTFS5C478NLTAG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</si>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</sst>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96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ColWidth="9.109375" defaultRowHeight="13.2" x14ac:dyDescent="0.25"/>
  <cols>
    <col min="1" max="1" width="1.33203125" style="1" customWidth="1"/>
    <col min="2" max="2" width="7.33203125" style="1" customWidth="1"/>
    <col min="3" max="3" width="28.6640625" style="4" customWidth="1"/>
    <col min="4" max="4" width="17.6640625" style="4" customWidth="1"/>
    <col min="5" max="5" width="61.44140625" style="4" customWidth="1"/>
    <col min="6" max="7" width="31.6640625" style="4" customWidth="1"/>
    <col min="8" max="8" width="28.88671875" style="4" customWidth="1"/>
    <col min="9" max="9" width="25.33203125" style="4" customWidth="1"/>
    <col min="10" max="10" width="18" style="1" customWidth="1"/>
    <col min="11" max="11" width="29.33203125" style="1" customWidth="1"/>
    <col min="12" max="12" width="18" style="1" customWidth="1"/>
    <col min="13" max="13" width="28.88671875" style="1" customWidth="1"/>
    <col min="14" max="14" width="13.33203125" style="1" customWidth="1"/>
    <col min="15" max="15" width="10" style="1" customWidth="1"/>
    <col min="16" max="16384" width="9.109375" style="1"/>
  </cols>
  <sheetData>
    <row r="1" spans="1:15" ht="9.75" customHeight="1" thickBot="1" x14ac:dyDescent="0.3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5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5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5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5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5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3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3">
      <c r="A8" s="13"/>
      <c r="B8" s="9"/>
      <c r="C8" s="25" t="s">
        <v>3</v>
      </c>
      <c r="D8" s="30">
        <f ca="1">TODAY()</f>
        <v>44361</v>
      </c>
      <c r="E8" s="29">
        <f ca="1">NOW()</f>
        <v>44361.696037152775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5">
      <c r="A9" s="13"/>
      <c r="B9" s="31" t="s">
        <v>5</v>
      </c>
      <c r="C9" s="46" t="s">
        <v>12</v>
      </c>
      <c r="D9" s="46" t="s">
        <v>55</v>
      </c>
      <c r="E9" s="46" t="s">
        <v>97</v>
      </c>
      <c r="F9" s="46" t="s">
        <v>140</v>
      </c>
      <c r="G9" s="46" t="s">
        <v>177</v>
      </c>
      <c r="H9" s="46" t="s">
        <v>186</v>
      </c>
      <c r="I9" s="46" t="s">
        <v>202</v>
      </c>
      <c r="J9" s="46" t="s">
        <v>210</v>
      </c>
      <c r="K9" s="46" t="s">
        <v>215</v>
      </c>
      <c r="L9" s="46" t="s">
        <v>248</v>
      </c>
      <c r="M9" s="46" t="s">
        <v>251</v>
      </c>
      <c r="N9" s="55" t="s">
        <v>286</v>
      </c>
    </row>
    <row r="10" spans="1:15" s="3" customFormat="1" ht="13.8" x14ac:dyDescent="0.25">
      <c r="A10" s="13"/>
      <c r="B10" s="32">
        <f>ROW(B10) - ROW($B$9)</f>
        <v>1</v>
      </c>
      <c r="C10" s="47" t="s">
        <v>13</v>
      </c>
      <c r="D10" s="49" t="s">
        <v>56</v>
      </c>
      <c r="E10" s="47" t="s">
        <v>98</v>
      </c>
      <c r="F10" s="51" t="s">
        <v>141</v>
      </c>
      <c r="G10" s="49" t="s">
        <v>178</v>
      </c>
      <c r="H10" s="49" t="s">
        <v>187</v>
      </c>
      <c r="I10" s="49" t="s">
        <v>141</v>
      </c>
      <c r="J10" s="49" t="s">
        <v>211</v>
      </c>
      <c r="K10" s="49" t="s">
        <v>216</v>
      </c>
      <c r="L10" s="49" t="s">
        <v>213</v>
      </c>
      <c r="M10" s="53" t="s">
        <v>252</v>
      </c>
      <c r="N10" s="33">
        <v>1</v>
      </c>
    </row>
    <row r="11" spans="1:15" s="3" customFormat="1" ht="13.8" x14ac:dyDescent="0.25">
      <c r="A11" s="13"/>
      <c r="B11" s="34">
        <f>ROW(B11) - ROW($B$9)</f>
        <v>2</v>
      </c>
      <c r="C11" s="48" t="s">
        <v>14</v>
      </c>
      <c r="D11" s="50" t="s">
        <v>57</v>
      </c>
      <c r="E11" s="48" t="s">
        <v>99</v>
      </c>
      <c r="F11" s="52" t="s">
        <v>142</v>
      </c>
      <c r="G11" s="50" t="s">
        <v>178</v>
      </c>
      <c r="H11" s="50" t="s">
        <v>188</v>
      </c>
      <c r="I11" s="50" t="s">
        <v>142</v>
      </c>
      <c r="J11" s="50" t="s">
        <v>212</v>
      </c>
      <c r="K11" s="50" t="s">
        <v>217</v>
      </c>
      <c r="L11" s="50" t="s">
        <v>213</v>
      </c>
      <c r="M11" s="54" t="s">
        <v>253</v>
      </c>
      <c r="N11" s="35">
        <v>1</v>
      </c>
    </row>
    <row r="12" spans="1:15" s="3" customFormat="1" ht="13.8" x14ac:dyDescent="0.25">
      <c r="A12" s="13"/>
      <c r="B12" s="32">
        <f>ROW(B12) - ROW($B$9)</f>
        <v>3</v>
      </c>
      <c r="C12" s="47" t="s">
        <v>15</v>
      </c>
      <c r="D12" s="49" t="s">
        <v>58</v>
      </c>
      <c r="E12" s="47" t="s">
        <v>100</v>
      </c>
      <c r="F12" s="51" t="s">
        <v>143</v>
      </c>
      <c r="G12" s="49" t="s">
        <v>178</v>
      </c>
      <c r="H12" s="49" t="s">
        <v>187</v>
      </c>
      <c r="I12" s="49" t="s">
        <v>143</v>
      </c>
      <c r="J12" s="49" t="s">
        <v>211</v>
      </c>
      <c r="K12" s="49" t="s">
        <v>218</v>
      </c>
      <c r="L12" s="49" t="s">
        <v>213</v>
      </c>
      <c r="M12" s="53" t="s">
        <v>254</v>
      </c>
      <c r="N12" s="33">
        <v>2</v>
      </c>
    </row>
    <row r="13" spans="1:15" s="3" customFormat="1" ht="13.8" x14ac:dyDescent="0.25">
      <c r="A13" s="13"/>
      <c r="B13" s="34">
        <f>ROW(B13) - ROW($B$9)</f>
        <v>4</v>
      </c>
      <c r="C13" s="48" t="s">
        <v>16</v>
      </c>
      <c r="D13" s="50" t="s">
        <v>59</v>
      </c>
      <c r="E13" s="48" t="s">
        <v>101</v>
      </c>
      <c r="F13" s="52" t="s">
        <v>144</v>
      </c>
      <c r="G13" s="50" t="s">
        <v>178</v>
      </c>
      <c r="H13" s="50" t="s">
        <v>187</v>
      </c>
      <c r="I13" s="50" t="s">
        <v>144</v>
      </c>
      <c r="J13" s="50" t="s">
        <v>213</v>
      </c>
      <c r="K13" s="50" t="s">
        <v>219</v>
      </c>
      <c r="L13" s="50" t="s">
        <v>187</v>
      </c>
      <c r="M13" s="54" t="s">
        <v>144</v>
      </c>
      <c r="N13" s="35">
        <v>1</v>
      </c>
    </row>
    <row r="14" spans="1:15" s="3" customFormat="1" ht="27.6" x14ac:dyDescent="0.25">
      <c r="A14" s="13"/>
      <c r="B14" s="32">
        <f>ROW(B14) - ROW($B$9)</f>
        <v>5</v>
      </c>
      <c r="C14" s="47" t="s">
        <v>17</v>
      </c>
      <c r="D14" s="49" t="s">
        <v>60</v>
      </c>
      <c r="E14" s="47" t="s">
        <v>102</v>
      </c>
      <c r="F14" s="51" t="s">
        <v>145</v>
      </c>
      <c r="G14" s="49" t="s">
        <v>178</v>
      </c>
      <c r="H14" s="49" t="s">
        <v>187</v>
      </c>
      <c r="I14" s="49" t="s">
        <v>145</v>
      </c>
      <c r="J14" s="49" t="s">
        <v>211</v>
      </c>
      <c r="K14" s="49" t="s">
        <v>220</v>
      </c>
      <c r="L14" s="49" t="s">
        <v>213</v>
      </c>
      <c r="M14" s="53" t="s">
        <v>255</v>
      </c>
      <c r="N14" s="33">
        <v>2</v>
      </c>
    </row>
    <row r="15" spans="1:15" s="3" customFormat="1" ht="13.8" x14ac:dyDescent="0.25">
      <c r="A15" s="13"/>
      <c r="B15" s="34">
        <f>ROW(B15) - ROW($B$9)</f>
        <v>6</v>
      </c>
      <c r="C15" s="48" t="s">
        <v>18</v>
      </c>
      <c r="D15" s="50" t="s">
        <v>58</v>
      </c>
      <c r="E15" s="48" t="s">
        <v>103</v>
      </c>
      <c r="F15" s="52" t="s">
        <v>146</v>
      </c>
      <c r="G15" s="50" t="s">
        <v>178</v>
      </c>
      <c r="H15" s="50" t="s">
        <v>187</v>
      </c>
      <c r="I15" s="50" t="s">
        <v>146</v>
      </c>
      <c r="J15" s="50" t="s">
        <v>211</v>
      </c>
      <c r="K15" s="50" t="s">
        <v>221</v>
      </c>
      <c r="L15" s="50" t="s">
        <v>213</v>
      </c>
      <c r="M15" s="54" t="s">
        <v>256</v>
      </c>
      <c r="N15" s="35">
        <v>1</v>
      </c>
    </row>
    <row r="16" spans="1:15" s="3" customFormat="1" ht="13.8" x14ac:dyDescent="0.25">
      <c r="A16" s="13"/>
      <c r="B16" s="32">
        <f>ROW(B16) - ROW($B$9)</f>
        <v>7</v>
      </c>
      <c r="C16" s="47" t="s">
        <v>19</v>
      </c>
      <c r="D16" s="49" t="s">
        <v>61</v>
      </c>
      <c r="E16" s="47" t="s">
        <v>104</v>
      </c>
      <c r="F16" s="51" t="s">
        <v>147</v>
      </c>
      <c r="G16" s="49" t="s">
        <v>178</v>
      </c>
      <c r="H16" s="49" t="s">
        <v>189</v>
      </c>
      <c r="I16" s="49" t="s">
        <v>147</v>
      </c>
      <c r="J16" s="49" t="s">
        <v>211</v>
      </c>
      <c r="K16" s="49" t="s">
        <v>222</v>
      </c>
      <c r="L16" s="49" t="s">
        <v>213</v>
      </c>
      <c r="M16" s="53" t="s">
        <v>257</v>
      </c>
      <c r="N16" s="33">
        <v>4</v>
      </c>
    </row>
    <row r="17" spans="1:14" s="3" customFormat="1" ht="41.4" x14ac:dyDescent="0.25">
      <c r="A17" s="13"/>
      <c r="B17" s="34">
        <f>ROW(B17) - ROW($B$9)</f>
        <v>8</v>
      </c>
      <c r="C17" s="48" t="s">
        <v>20</v>
      </c>
      <c r="D17" s="50" t="s">
        <v>62</v>
      </c>
      <c r="E17" s="48" t="s">
        <v>105</v>
      </c>
      <c r="F17" s="52" t="s">
        <v>148</v>
      </c>
      <c r="G17" s="50" t="s">
        <v>179</v>
      </c>
      <c r="H17" s="50" t="s">
        <v>190</v>
      </c>
      <c r="I17" s="50" t="s">
        <v>203</v>
      </c>
      <c r="J17" s="50" t="s">
        <v>190</v>
      </c>
      <c r="K17" s="50" t="s">
        <v>203</v>
      </c>
      <c r="L17" s="50" t="s">
        <v>201</v>
      </c>
      <c r="M17" s="54" t="s">
        <v>201</v>
      </c>
      <c r="N17" s="35">
        <v>1</v>
      </c>
    </row>
    <row r="18" spans="1:14" s="3" customFormat="1" ht="41.4" x14ac:dyDescent="0.25">
      <c r="A18" s="13"/>
      <c r="B18" s="32">
        <f>ROW(B18) - ROW($B$9)</f>
        <v>9</v>
      </c>
      <c r="C18" s="47" t="s">
        <v>21</v>
      </c>
      <c r="D18" s="49" t="s">
        <v>63</v>
      </c>
      <c r="E18" s="47" t="s">
        <v>106</v>
      </c>
      <c r="F18" s="51" t="s">
        <v>149</v>
      </c>
      <c r="G18" s="49" t="s">
        <v>179</v>
      </c>
      <c r="H18" s="49" t="s">
        <v>190</v>
      </c>
      <c r="I18" s="49" t="s">
        <v>204</v>
      </c>
      <c r="J18" s="49" t="s">
        <v>190</v>
      </c>
      <c r="K18" s="49" t="s">
        <v>204</v>
      </c>
      <c r="L18" s="49" t="s">
        <v>213</v>
      </c>
      <c r="M18" s="53" t="s">
        <v>258</v>
      </c>
      <c r="N18" s="33">
        <v>1</v>
      </c>
    </row>
    <row r="19" spans="1:14" s="3" customFormat="1" ht="55.2" x14ac:dyDescent="0.25">
      <c r="A19" s="13"/>
      <c r="B19" s="34">
        <f>ROW(B19) - ROW($B$9)</f>
        <v>10</v>
      </c>
      <c r="C19" s="48" t="s">
        <v>22</v>
      </c>
      <c r="D19" s="50" t="s">
        <v>64</v>
      </c>
      <c r="E19" s="48" t="s">
        <v>107</v>
      </c>
      <c r="F19" s="52" t="s">
        <v>150</v>
      </c>
      <c r="G19" s="50" t="s">
        <v>179</v>
      </c>
      <c r="H19" s="50" t="s">
        <v>191</v>
      </c>
      <c r="I19" s="50" t="s">
        <v>205</v>
      </c>
      <c r="J19" s="50" t="s">
        <v>212</v>
      </c>
      <c r="K19" s="50" t="s">
        <v>223</v>
      </c>
      <c r="L19" s="50" t="s">
        <v>213</v>
      </c>
      <c r="M19" s="54" t="s">
        <v>259</v>
      </c>
      <c r="N19" s="35">
        <v>1</v>
      </c>
    </row>
    <row r="20" spans="1:14" s="3" customFormat="1" ht="13.8" x14ac:dyDescent="0.25">
      <c r="A20" s="13"/>
      <c r="B20" s="32">
        <f>ROW(B20) - ROW($B$9)</f>
        <v>11</v>
      </c>
      <c r="C20" s="47" t="s">
        <v>23</v>
      </c>
      <c r="D20" s="49" t="s">
        <v>65</v>
      </c>
      <c r="E20" s="47" t="s">
        <v>108</v>
      </c>
      <c r="F20" s="51" t="s">
        <v>65</v>
      </c>
      <c r="G20" s="49" t="s">
        <v>180</v>
      </c>
      <c r="H20" s="49" t="s">
        <v>192</v>
      </c>
      <c r="I20" s="49" t="s">
        <v>65</v>
      </c>
      <c r="J20" s="49" t="s">
        <v>211</v>
      </c>
      <c r="K20" s="49" t="s">
        <v>224</v>
      </c>
      <c r="L20" s="49" t="s">
        <v>213</v>
      </c>
      <c r="M20" s="53" t="s">
        <v>260</v>
      </c>
      <c r="N20" s="33">
        <v>1</v>
      </c>
    </row>
    <row r="21" spans="1:14" s="3" customFormat="1" ht="13.8" x14ac:dyDescent="0.25">
      <c r="A21" s="13"/>
      <c r="B21" s="34">
        <f>ROW(B21) - ROW($B$9)</f>
        <v>12</v>
      </c>
      <c r="C21" s="48" t="s">
        <v>24</v>
      </c>
      <c r="D21" s="50" t="s">
        <v>66</v>
      </c>
      <c r="E21" s="48" t="s">
        <v>109</v>
      </c>
      <c r="F21" s="52" t="s">
        <v>66</v>
      </c>
      <c r="G21" s="50" t="s">
        <v>180</v>
      </c>
      <c r="H21" s="50" t="s">
        <v>190</v>
      </c>
      <c r="I21" s="50" t="s">
        <v>66</v>
      </c>
      <c r="J21" s="50" t="s">
        <v>211</v>
      </c>
      <c r="K21" s="50" t="s">
        <v>225</v>
      </c>
      <c r="L21" s="50" t="s">
        <v>213</v>
      </c>
      <c r="M21" s="54" t="s">
        <v>261</v>
      </c>
      <c r="N21" s="35">
        <v>1</v>
      </c>
    </row>
    <row r="22" spans="1:14" s="3" customFormat="1" ht="13.8" x14ac:dyDescent="0.25">
      <c r="A22" s="13"/>
      <c r="B22" s="32">
        <f>ROW(B22) - ROW($B$9)</f>
        <v>13</v>
      </c>
      <c r="C22" s="47" t="s">
        <v>25</v>
      </c>
      <c r="D22" s="49" t="s">
        <v>67</v>
      </c>
      <c r="E22" s="47" t="s">
        <v>110</v>
      </c>
      <c r="F22" s="51" t="s">
        <v>151</v>
      </c>
      <c r="G22" s="49" t="s">
        <v>181</v>
      </c>
      <c r="H22" s="49" t="s">
        <v>193</v>
      </c>
      <c r="I22" s="49" t="s">
        <v>151</v>
      </c>
      <c r="J22" s="49" t="s">
        <v>211</v>
      </c>
      <c r="K22" s="49" t="s">
        <v>226</v>
      </c>
      <c r="L22" s="49" t="s">
        <v>213</v>
      </c>
      <c r="M22" s="53" t="s">
        <v>262</v>
      </c>
      <c r="N22" s="33">
        <v>1</v>
      </c>
    </row>
    <row r="23" spans="1:14" s="3" customFormat="1" ht="13.8" x14ac:dyDescent="0.25">
      <c r="A23" s="13"/>
      <c r="B23" s="34">
        <f>ROW(B23) - ROW($B$9)</f>
        <v>14</v>
      </c>
      <c r="C23" s="48" t="s">
        <v>26</v>
      </c>
      <c r="D23" s="50" t="s">
        <v>68</v>
      </c>
      <c r="E23" s="48" t="s">
        <v>111</v>
      </c>
      <c r="F23" s="52" t="s">
        <v>152</v>
      </c>
      <c r="G23" s="50" t="s">
        <v>181</v>
      </c>
      <c r="H23" s="50" t="s">
        <v>193</v>
      </c>
      <c r="I23" s="50" t="s">
        <v>152</v>
      </c>
      <c r="J23" s="50" t="s">
        <v>193</v>
      </c>
      <c r="K23" s="50" t="s">
        <v>152</v>
      </c>
      <c r="L23" s="50" t="s">
        <v>201</v>
      </c>
      <c r="M23" s="54" t="s">
        <v>201</v>
      </c>
      <c r="N23" s="35">
        <v>1</v>
      </c>
    </row>
    <row r="24" spans="1:14" s="3" customFormat="1" ht="13.8" x14ac:dyDescent="0.25">
      <c r="A24" s="13"/>
      <c r="B24" s="32">
        <f>ROW(B24) - ROW($B$9)</f>
        <v>15</v>
      </c>
      <c r="C24" s="47" t="s">
        <v>27</v>
      </c>
      <c r="D24" s="49" t="s">
        <v>69</v>
      </c>
      <c r="E24" s="47" t="s">
        <v>112</v>
      </c>
      <c r="F24" s="51" t="s">
        <v>69</v>
      </c>
      <c r="G24" s="49" t="s">
        <v>181</v>
      </c>
      <c r="H24" s="49" t="s">
        <v>193</v>
      </c>
      <c r="I24" s="49" t="s">
        <v>69</v>
      </c>
      <c r="J24" s="49" t="s">
        <v>212</v>
      </c>
      <c r="K24" s="49" t="s">
        <v>227</v>
      </c>
      <c r="L24" s="49" t="s">
        <v>213</v>
      </c>
      <c r="M24" s="53" t="s">
        <v>263</v>
      </c>
      <c r="N24" s="33">
        <v>1</v>
      </c>
    </row>
    <row r="25" spans="1:14" s="3" customFormat="1" ht="13.8" x14ac:dyDescent="0.25">
      <c r="A25" s="13"/>
      <c r="B25" s="34">
        <f>ROW(B25) - ROW($B$9)</f>
        <v>16</v>
      </c>
      <c r="C25" s="48" t="s">
        <v>28</v>
      </c>
      <c r="D25" s="50" t="s">
        <v>70</v>
      </c>
      <c r="E25" s="48" t="s">
        <v>113</v>
      </c>
      <c r="F25" s="52" t="s">
        <v>70</v>
      </c>
      <c r="G25" s="50" t="s">
        <v>181</v>
      </c>
      <c r="H25" s="50" t="s">
        <v>194</v>
      </c>
      <c r="I25" s="50" t="s">
        <v>70</v>
      </c>
      <c r="J25" s="50" t="s">
        <v>212</v>
      </c>
      <c r="K25" s="50" t="s">
        <v>228</v>
      </c>
      <c r="L25" s="50" t="s">
        <v>211</v>
      </c>
      <c r="M25" s="54" t="s">
        <v>264</v>
      </c>
      <c r="N25" s="35">
        <v>2</v>
      </c>
    </row>
    <row r="26" spans="1:14" s="3" customFormat="1" ht="27.6" x14ac:dyDescent="0.25">
      <c r="A26" s="13"/>
      <c r="B26" s="32">
        <f>ROW(B26) - ROW($B$9)</f>
        <v>17</v>
      </c>
      <c r="C26" s="47" t="s">
        <v>29</v>
      </c>
      <c r="D26" s="49" t="s">
        <v>71</v>
      </c>
      <c r="E26" s="47" t="s">
        <v>114</v>
      </c>
      <c r="F26" s="51" t="s">
        <v>153</v>
      </c>
      <c r="G26" s="49" t="s">
        <v>179</v>
      </c>
      <c r="H26" s="49" t="s">
        <v>195</v>
      </c>
      <c r="I26" s="49" t="s">
        <v>206</v>
      </c>
      <c r="J26" s="49" t="s">
        <v>195</v>
      </c>
      <c r="K26" s="49" t="s">
        <v>206</v>
      </c>
      <c r="L26" s="49" t="s">
        <v>201</v>
      </c>
      <c r="M26" s="53" t="s">
        <v>201</v>
      </c>
      <c r="N26" s="33">
        <v>1</v>
      </c>
    </row>
    <row r="27" spans="1:14" s="3" customFormat="1" ht="41.4" x14ac:dyDescent="0.25">
      <c r="A27" s="13"/>
      <c r="B27" s="34">
        <f>ROW(B27) - ROW($B$9)</f>
        <v>18</v>
      </c>
      <c r="C27" s="48" t="s">
        <v>30</v>
      </c>
      <c r="D27" s="50" t="s">
        <v>72</v>
      </c>
      <c r="E27" s="48" t="s">
        <v>115</v>
      </c>
      <c r="F27" s="52" t="s">
        <v>154</v>
      </c>
      <c r="G27" s="50" t="s">
        <v>179</v>
      </c>
      <c r="H27" s="50" t="s">
        <v>195</v>
      </c>
      <c r="I27" s="50" t="s">
        <v>207</v>
      </c>
      <c r="J27" s="50" t="s">
        <v>195</v>
      </c>
      <c r="K27" s="50" t="s">
        <v>207</v>
      </c>
      <c r="L27" s="50" t="s">
        <v>201</v>
      </c>
      <c r="M27" s="54" t="s">
        <v>201</v>
      </c>
      <c r="N27" s="35">
        <v>1</v>
      </c>
    </row>
    <row r="28" spans="1:14" s="3" customFormat="1" ht="13.8" x14ac:dyDescent="0.25">
      <c r="A28" s="13"/>
      <c r="B28" s="32">
        <f>ROW(B28) - ROW($B$9)</f>
        <v>19</v>
      </c>
      <c r="C28" s="47" t="s">
        <v>31</v>
      </c>
      <c r="D28" s="49" t="s">
        <v>73</v>
      </c>
      <c r="E28" s="47" t="s">
        <v>116</v>
      </c>
      <c r="F28" s="51" t="s">
        <v>155</v>
      </c>
      <c r="G28" s="49" t="s">
        <v>182</v>
      </c>
      <c r="H28" s="49" t="s">
        <v>196</v>
      </c>
      <c r="I28" s="49" t="s">
        <v>155</v>
      </c>
      <c r="J28" s="49" t="s">
        <v>211</v>
      </c>
      <c r="K28" s="49" t="s">
        <v>229</v>
      </c>
      <c r="L28" s="49" t="s">
        <v>196</v>
      </c>
      <c r="M28" s="53" t="s">
        <v>155</v>
      </c>
      <c r="N28" s="33">
        <v>1</v>
      </c>
    </row>
    <row r="29" spans="1:14" s="3" customFormat="1" ht="27.6" x14ac:dyDescent="0.25">
      <c r="A29" s="13"/>
      <c r="B29" s="34">
        <f>ROW(B29) - ROW($B$9)</f>
        <v>20</v>
      </c>
      <c r="C29" s="48" t="s">
        <v>32</v>
      </c>
      <c r="D29" s="50" t="s">
        <v>74</v>
      </c>
      <c r="E29" s="48" t="s">
        <v>117</v>
      </c>
      <c r="F29" s="52" t="s">
        <v>156</v>
      </c>
      <c r="G29" s="50" t="s">
        <v>179</v>
      </c>
      <c r="H29" s="50" t="s">
        <v>197</v>
      </c>
      <c r="I29" s="50" t="s">
        <v>156</v>
      </c>
      <c r="J29" s="50" t="s">
        <v>211</v>
      </c>
      <c r="K29" s="50" t="s">
        <v>230</v>
      </c>
      <c r="L29" s="50" t="s">
        <v>213</v>
      </c>
      <c r="M29" s="54" t="s">
        <v>265</v>
      </c>
      <c r="N29" s="35">
        <v>2</v>
      </c>
    </row>
    <row r="30" spans="1:14" s="3" customFormat="1" ht="55.2" x14ac:dyDescent="0.25">
      <c r="A30" s="13"/>
      <c r="B30" s="32">
        <f>ROW(B30) - ROW($B$9)</f>
        <v>21</v>
      </c>
      <c r="C30" s="47" t="s">
        <v>33</v>
      </c>
      <c r="D30" s="49" t="s">
        <v>75</v>
      </c>
      <c r="E30" s="47" t="s">
        <v>118</v>
      </c>
      <c r="F30" s="51" t="s">
        <v>157</v>
      </c>
      <c r="G30" s="49" t="s">
        <v>179</v>
      </c>
      <c r="H30" s="49" t="s">
        <v>198</v>
      </c>
      <c r="I30" s="49" t="s">
        <v>208</v>
      </c>
      <c r="J30" s="49" t="s">
        <v>212</v>
      </c>
      <c r="K30" s="49" t="s">
        <v>231</v>
      </c>
      <c r="L30" s="49" t="s">
        <v>249</v>
      </c>
      <c r="M30" s="53" t="s">
        <v>208</v>
      </c>
      <c r="N30" s="33">
        <v>1</v>
      </c>
    </row>
    <row r="31" spans="1:14" s="3" customFormat="1" ht="55.2" x14ac:dyDescent="0.25">
      <c r="A31" s="13"/>
      <c r="B31" s="34">
        <f>ROW(B31) - ROW($B$9)</f>
        <v>22</v>
      </c>
      <c r="C31" s="48" t="s">
        <v>34</v>
      </c>
      <c r="D31" s="50" t="s">
        <v>76</v>
      </c>
      <c r="E31" s="48" t="s">
        <v>119</v>
      </c>
      <c r="F31" s="52" t="s">
        <v>158</v>
      </c>
      <c r="G31" s="50" t="s">
        <v>179</v>
      </c>
      <c r="H31" s="50" t="s">
        <v>198</v>
      </c>
      <c r="I31" s="50" t="s">
        <v>209</v>
      </c>
      <c r="J31" s="50" t="s">
        <v>212</v>
      </c>
      <c r="K31" s="50" t="s">
        <v>232</v>
      </c>
      <c r="L31" s="50" t="s">
        <v>249</v>
      </c>
      <c r="M31" s="54" t="s">
        <v>209</v>
      </c>
      <c r="N31" s="35">
        <v>1</v>
      </c>
    </row>
    <row r="32" spans="1:14" s="3" customFormat="1" ht="13.8" x14ac:dyDescent="0.25">
      <c r="A32" s="13"/>
      <c r="B32" s="32">
        <f>ROW(B32) - ROW($B$9)</f>
        <v>23</v>
      </c>
      <c r="C32" s="47" t="s">
        <v>35</v>
      </c>
      <c r="D32" s="49" t="s">
        <v>77</v>
      </c>
      <c r="E32" s="47" t="s">
        <v>120</v>
      </c>
      <c r="F32" s="51" t="s">
        <v>159</v>
      </c>
      <c r="G32" s="49" t="s">
        <v>183</v>
      </c>
      <c r="H32" s="49" t="s">
        <v>199</v>
      </c>
      <c r="I32" s="49" t="s">
        <v>159</v>
      </c>
      <c r="J32" s="49" t="s">
        <v>201</v>
      </c>
      <c r="K32" s="49" t="s">
        <v>201</v>
      </c>
      <c r="L32" s="49" t="s">
        <v>213</v>
      </c>
      <c r="M32" s="53" t="s">
        <v>266</v>
      </c>
      <c r="N32" s="33">
        <v>1</v>
      </c>
    </row>
    <row r="33" spans="1:14" s="3" customFormat="1" ht="13.8" x14ac:dyDescent="0.25">
      <c r="A33" s="13"/>
      <c r="B33" s="34">
        <f>ROW(B33) - ROW($B$9)</f>
        <v>24</v>
      </c>
      <c r="C33" s="48" t="s">
        <v>36</v>
      </c>
      <c r="D33" s="50" t="s">
        <v>78</v>
      </c>
      <c r="E33" s="48" t="s">
        <v>121</v>
      </c>
      <c r="F33" s="52" t="s">
        <v>160</v>
      </c>
      <c r="G33" s="50" t="s">
        <v>183</v>
      </c>
      <c r="H33" s="50" t="s">
        <v>199</v>
      </c>
      <c r="I33" s="50" t="s">
        <v>160</v>
      </c>
      <c r="J33" s="50" t="s">
        <v>212</v>
      </c>
      <c r="K33" s="50" t="s">
        <v>233</v>
      </c>
      <c r="L33" s="50" t="s">
        <v>213</v>
      </c>
      <c r="M33" s="54" t="s">
        <v>267</v>
      </c>
      <c r="N33" s="35">
        <v>2</v>
      </c>
    </row>
    <row r="34" spans="1:14" s="3" customFormat="1" ht="13.8" x14ac:dyDescent="0.25">
      <c r="A34" s="13"/>
      <c r="B34" s="32">
        <f>ROW(B34) - ROW($B$9)</f>
        <v>25</v>
      </c>
      <c r="C34" s="47" t="s">
        <v>37</v>
      </c>
      <c r="D34" s="49" t="s">
        <v>79</v>
      </c>
      <c r="E34" s="47" t="s">
        <v>122</v>
      </c>
      <c r="F34" s="51" t="s">
        <v>161</v>
      </c>
      <c r="G34" s="49" t="s">
        <v>183</v>
      </c>
      <c r="H34" s="49" t="s">
        <v>199</v>
      </c>
      <c r="I34" s="49" t="s">
        <v>161</v>
      </c>
      <c r="J34" s="49" t="s">
        <v>212</v>
      </c>
      <c r="K34" s="49" t="s">
        <v>234</v>
      </c>
      <c r="L34" s="49" t="s">
        <v>213</v>
      </c>
      <c r="M34" s="53" t="s">
        <v>268</v>
      </c>
      <c r="N34" s="33">
        <v>1</v>
      </c>
    </row>
    <row r="35" spans="1:14" s="3" customFormat="1" ht="13.8" x14ac:dyDescent="0.25">
      <c r="A35" s="13"/>
      <c r="B35" s="34">
        <f>ROW(B35) - ROW($B$9)</f>
        <v>26</v>
      </c>
      <c r="C35" s="48" t="s">
        <v>38</v>
      </c>
      <c r="D35" s="50" t="s">
        <v>80</v>
      </c>
      <c r="E35" s="48" t="s">
        <v>123</v>
      </c>
      <c r="F35" s="52" t="s">
        <v>162</v>
      </c>
      <c r="G35" s="50" t="s">
        <v>183</v>
      </c>
      <c r="H35" s="50" t="s">
        <v>199</v>
      </c>
      <c r="I35" s="50" t="s">
        <v>162</v>
      </c>
      <c r="J35" s="50" t="s">
        <v>211</v>
      </c>
      <c r="K35" s="50" t="s">
        <v>235</v>
      </c>
      <c r="L35" s="50" t="s">
        <v>213</v>
      </c>
      <c r="M35" s="54" t="s">
        <v>269</v>
      </c>
      <c r="N35" s="35">
        <v>1</v>
      </c>
    </row>
    <row r="36" spans="1:14" s="3" customFormat="1" ht="13.8" x14ac:dyDescent="0.25">
      <c r="A36" s="13"/>
      <c r="B36" s="32">
        <f>ROW(B36) - ROW($B$9)</f>
        <v>27</v>
      </c>
      <c r="C36" s="47" t="s">
        <v>39</v>
      </c>
      <c r="D36" s="49" t="s">
        <v>81</v>
      </c>
      <c r="E36" s="47" t="s">
        <v>124</v>
      </c>
      <c r="F36" s="51" t="s">
        <v>163</v>
      </c>
      <c r="G36" s="49" t="s">
        <v>183</v>
      </c>
      <c r="H36" s="49" t="s">
        <v>199</v>
      </c>
      <c r="I36" s="49" t="s">
        <v>163</v>
      </c>
      <c r="J36" s="49" t="s">
        <v>212</v>
      </c>
      <c r="K36" s="49" t="s">
        <v>236</v>
      </c>
      <c r="L36" s="49" t="s">
        <v>213</v>
      </c>
      <c r="M36" s="53" t="s">
        <v>270</v>
      </c>
      <c r="N36" s="33">
        <v>1</v>
      </c>
    </row>
    <row r="37" spans="1:14" s="3" customFormat="1" ht="13.8" x14ac:dyDescent="0.25">
      <c r="A37" s="13"/>
      <c r="B37" s="34">
        <f>ROW(B37) - ROW($B$9)</f>
        <v>28</v>
      </c>
      <c r="C37" s="48" t="s">
        <v>40</v>
      </c>
      <c r="D37" s="50" t="s">
        <v>82</v>
      </c>
      <c r="E37" s="48" t="s">
        <v>125</v>
      </c>
      <c r="F37" s="52" t="s">
        <v>164</v>
      </c>
      <c r="G37" s="50" t="s">
        <v>183</v>
      </c>
      <c r="H37" s="50" t="s">
        <v>199</v>
      </c>
      <c r="I37" s="50" t="s">
        <v>164</v>
      </c>
      <c r="J37" s="50" t="s">
        <v>212</v>
      </c>
      <c r="K37" s="50" t="s">
        <v>237</v>
      </c>
      <c r="L37" s="50" t="s">
        <v>213</v>
      </c>
      <c r="M37" s="54" t="s">
        <v>271</v>
      </c>
      <c r="N37" s="35">
        <v>1</v>
      </c>
    </row>
    <row r="38" spans="1:14" s="3" customFormat="1" ht="13.8" x14ac:dyDescent="0.25">
      <c r="A38" s="13"/>
      <c r="B38" s="32">
        <f>ROW(B38) - ROW($B$9)</f>
        <v>29</v>
      </c>
      <c r="C38" s="47" t="s">
        <v>41</v>
      </c>
      <c r="D38" s="49" t="s">
        <v>83</v>
      </c>
      <c r="E38" s="47" t="s">
        <v>126</v>
      </c>
      <c r="F38" s="51" t="s">
        <v>165</v>
      </c>
      <c r="G38" s="49" t="s">
        <v>183</v>
      </c>
      <c r="H38" s="49" t="s">
        <v>199</v>
      </c>
      <c r="I38" s="49" t="s">
        <v>165</v>
      </c>
      <c r="J38" s="49" t="s">
        <v>211</v>
      </c>
      <c r="K38" s="49" t="s">
        <v>238</v>
      </c>
      <c r="L38" s="49" t="s">
        <v>213</v>
      </c>
      <c r="M38" s="53" t="s">
        <v>272</v>
      </c>
      <c r="N38" s="33">
        <v>1</v>
      </c>
    </row>
    <row r="39" spans="1:14" s="3" customFormat="1" ht="13.8" x14ac:dyDescent="0.25">
      <c r="A39" s="13"/>
      <c r="B39" s="34">
        <f>ROW(B39) - ROW($B$9)</f>
        <v>30</v>
      </c>
      <c r="C39" s="48" t="s">
        <v>42</v>
      </c>
      <c r="D39" s="50" t="s">
        <v>84</v>
      </c>
      <c r="E39" s="48" t="s">
        <v>127</v>
      </c>
      <c r="F39" s="52" t="s">
        <v>166</v>
      </c>
      <c r="G39" s="50" t="s">
        <v>183</v>
      </c>
      <c r="H39" s="50" t="s">
        <v>199</v>
      </c>
      <c r="I39" s="50" t="s">
        <v>166</v>
      </c>
      <c r="J39" s="50" t="s">
        <v>201</v>
      </c>
      <c r="K39" s="50" t="s">
        <v>201</v>
      </c>
      <c r="L39" s="50" t="s">
        <v>213</v>
      </c>
      <c r="M39" s="54" t="s">
        <v>273</v>
      </c>
      <c r="N39" s="35">
        <v>1</v>
      </c>
    </row>
    <row r="40" spans="1:14" s="3" customFormat="1" ht="13.8" x14ac:dyDescent="0.25">
      <c r="A40" s="13"/>
      <c r="B40" s="32">
        <f>ROW(B40) - ROW($B$9)</f>
        <v>31</v>
      </c>
      <c r="C40" s="47" t="s">
        <v>43</v>
      </c>
      <c r="D40" s="49" t="s">
        <v>85</v>
      </c>
      <c r="E40" s="47" t="s">
        <v>128</v>
      </c>
      <c r="F40" s="51" t="s">
        <v>167</v>
      </c>
      <c r="G40" s="49" t="s">
        <v>183</v>
      </c>
      <c r="H40" s="49" t="s">
        <v>199</v>
      </c>
      <c r="I40" s="49" t="s">
        <v>167</v>
      </c>
      <c r="J40" s="49" t="s">
        <v>211</v>
      </c>
      <c r="K40" s="49" t="s">
        <v>239</v>
      </c>
      <c r="L40" s="49" t="s">
        <v>213</v>
      </c>
      <c r="M40" s="53" t="s">
        <v>274</v>
      </c>
      <c r="N40" s="33">
        <v>1</v>
      </c>
    </row>
    <row r="41" spans="1:14" s="3" customFormat="1" ht="13.8" x14ac:dyDescent="0.25">
      <c r="A41" s="13"/>
      <c r="B41" s="34">
        <f>ROW(B41) - ROW($B$9)</f>
        <v>32</v>
      </c>
      <c r="C41" s="48" t="s">
        <v>44</v>
      </c>
      <c r="D41" s="50" t="s">
        <v>86</v>
      </c>
      <c r="E41" s="48" t="s">
        <v>129</v>
      </c>
      <c r="F41" s="52" t="s">
        <v>168</v>
      </c>
      <c r="G41" s="50" t="s">
        <v>183</v>
      </c>
      <c r="H41" s="50" t="s">
        <v>199</v>
      </c>
      <c r="I41" s="50" t="s">
        <v>168</v>
      </c>
      <c r="J41" s="50" t="s">
        <v>212</v>
      </c>
      <c r="K41" s="50" t="s">
        <v>240</v>
      </c>
      <c r="L41" s="50" t="s">
        <v>213</v>
      </c>
      <c r="M41" s="54" t="s">
        <v>275</v>
      </c>
      <c r="N41" s="35">
        <v>1</v>
      </c>
    </row>
    <row r="42" spans="1:14" s="3" customFormat="1" ht="27.6" x14ac:dyDescent="0.25">
      <c r="A42" s="13"/>
      <c r="B42" s="32">
        <f>ROW(B42) - ROW($B$9)</f>
        <v>33</v>
      </c>
      <c r="C42" s="47" t="s">
        <v>45</v>
      </c>
      <c r="D42" s="49" t="s">
        <v>87</v>
      </c>
      <c r="E42" s="47" t="s">
        <v>130</v>
      </c>
      <c r="F42" s="51" t="s">
        <v>169</v>
      </c>
      <c r="G42" s="49" t="s">
        <v>183</v>
      </c>
      <c r="H42" s="49" t="s">
        <v>200</v>
      </c>
      <c r="I42" s="49" t="s">
        <v>169</v>
      </c>
      <c r="J42" s="49" t="s">
        <v>211</v>
      </c>
      <c r="K42" s="49" t="s">
        <v>241</v>
      </c>
      <c r="L42" s="49" t="s">
        <v>213</v>
      </c>
      <c r="M42" s="53" t="s">
        <v>276</v>
      </c>
      <c r="N42" s="33">
        <v>1</v>
      </c>
    </row>
    <row r="43" spans="1:14" s="3" customFormat="1" ht="13.8" x14ac:dyDescent="0.25">
      <c r="A43" s="13"/>
      <c r="B43" s="34">
        <f>ROW(B43) - ROW($B$9)</f>
        <v>34</v>
      </c>
      <c r="C43" s="48" t="s">
        <v>46</v>
      </c>
      <c r="D43" s="50" t="s">
        <v>88</v>
      </c>
      <c r="E43" s="48" t="s">
        <v>131</v>
      </c>
      <c r="F43" s="52" t="s">
        <v>170</v>
      </c>
      <c r="G43" s="50" t="s">
        <v>183</v>
      </c>
      <c r="H43" s="50" t="s">
        <v>199</v>
      </c>
      <c r="I43" s="50" t="s">
        <v>170</v>
      </c>
      <c r="J43" s="50" t="s">
        <v>212</v>
      </c>
      <c r="K43" s="50" t="s">
        <v>242</v>
      </c>
      <c r="L43" s="50" t="s">
        <v>213</v>
      </c>
      <c r="M43" s="54" t="s">
        <v>277</v>
      </c>
      <c r="N43" s="35">
        <v>2</v>
      </c>
    </row>
    <row r="44" spans="1:14" s="3" customFormat="1" ht="13.8" x14ac:dyDescent="0.25">
      <c r="A44" s="13"/>
      <c r="B44" s="32">
        <f>ROW(B44) - ROW($B$9)</f>
        <v>35</v>
      </c>
      <c r="C44" s="47" t="s">
        <v>47</v>
      </c>
      <c r="D44" s="49" t="s">
        <v>89</v>
      </c>
      <c r="E44" s="47" t="s">
        <v>132</v>
      </c>
      <c r="F44" s="51" t="s">
        <v>171</v>
      </c>
      <c r="G44" s="49" t="s">
        <v>183</v>
      </c>
      <c r="H44" s="49" t="s">
        <v>199</v>
      </c>
      <c r="I44" s="49" t="s">
        <v>171</v>
      </c>
      <c r="J44" s="49" t="s">
        <v>212</v>
      </c>
      <c r="K44" s="49" t="s">
        <v>243</v>
      </c>
      <c r="L44" s="49" t="s">
        <v>213</v>
      </c>
      <c r="M44" s="53" t="s">
        <v>278</v>
      </c>
      <c r="N44" s="33">
        <v>1</v>
      </c>
    </row>
    <row r="45" spans="1:14" s="3" customFormat="1" ht="13.8" x14ac:dyDescent="0.25">
      <c r="A45" s="13"/>
      <c r="B45" s="34">
        <f>ROW(B45) - ROW($B$9)</f>
        <v>36</v>
      </c>
      <c r="C45" s="48" t="s">
        <v>48</v>
      </c>
      <c r="D45" s="50" t="s">
        <v>90</v>
      </c>
      <c r="E45" s="48" t="s">
        <v>133</v>
      </c>
      <c r="F45" s="52" t="s">
        <v>172</v>
      </c>
      <c r="G45" s="50" t="s">
        <v>183</v>
      </c>
      <c r="H45" s="50" t="s">
        <v>199</v>
      </c>
      <c r="I45" s="50" t="s">
        <v>172</v>
      </c>
      <c r="J45" s="50" t="s">
        <v>201</v>
      </c>
      <c r="K45" s="50" t="s">
        <v>201</v>
      </c>
      <c r="L45" s="50" t="s">
        <v>213</v>
      </c>
      <c r="M45" s="54" t="s">
        <v>279</v>
      </c>
      <c r="N45" s="35">
        <v>1</v>
      </c>
    </row>
    <row r="46" spans="1:14" s="3" customFormat="1" ht="13.8" x14ac:dyDescent="0.25">
      <c r="A46" s="13"/>
      <c r="B46" s="32">
        <f>ROW(B46) - ROW($B$9)</f>
        <v>37</v>
      </c>
      <c r="C46" s="47" t="s">
        <v>49</v>
      </c>
      <c r="D46" s="49" t="s">
        <v>91</v>
      </c>
      <c r="E46" s="47" t="s">
        <v>134</v>
      </c>
      <c r="F46" s="51" t="s">
        <v>173</v>
      </c>
      <c r="G46" s="49" t="s">
        <v>183</v>
      </c>
      <c r="H46" s="49" t="s">
        <v>199</v>
      </c>
      <c r="I46" s="49" t="s">
        <v>173</v>
      </c>
      <c r="J46" s="49" t="s">
        <v>201</v>
      </c>
      <c r="K46" s="49" t="s">
        <v>201</v>
      </c>
      <c r="L46" s="49" t="s">
        <v>213</v>
      </c>
      <c r="M46" s="53" t="s">
        <v>280</v>
      </c>
      <c r="N46" s="33">
        <v>1</v>
      </c>
    </row>
    <row r="47" spans="1:14" s="3" customFormat="1" ht="13.8" x14ac:dyDescent="0.25">
      <c r="A47" s="13"/>
      <c r="B47" s="34">
        <f>ROW(B47) - ROW($B$9)</f>
        <v>38</v>
      </c>
      <c r="C47" s="48" t="s">
        <v>50</v>
      </c>
      <c r="D47" s="50" t="s">
        <v>92</v>
      </c>
      <c r="E47" s="48" t="s">
        <v>135</v>
      </c>
      <c r="F47" s="52" t="s">
        <v>174</v>
      </c>
      <c r="G47" s="50" t="s">
        <v>183</v>
      </c>
      <c r="H47" s="50" t="s">
        <v>199</v>
      </c>
      <c r="I47" s="50" t="s">
        <v>174</v>
      </c>
      <c r="J47" s="50" t="s">
        <v>212</v>
      </c>
      <c r="K47" s="50" t="s">
        <v>244</v>
      </c>
      <c r="L47" s="50" t="s">
        <v>213</v>
      </c>
      <c r="M47" s="54" t="s">
        <v>281</v>
      </c>
      <c r="N47" s="35">
        <v>1</v>
      </c>
    </row>
    <row r="48" spans="1:14" s="3" customFormat="1" ht="27.6" x14ac:dyDescent="0.25">
      <c r="A48" s="13"/>
      <c r="B48" s="32">
        <f>ROW(B48) - ROW($B$9)</f>
        <v>39</v>
      </c>
      <c r="C48" s="47" t="s">
        <v>51</v>
      </c>
      <c r="D48" s="49" t="s">
        <v>93</v>
      </c>
      <c r="E48" s="47" t="s">
        <v>136</v>
      </c>
      <c r="F48" s="51" t="s">
        <v>175</v>
      </c>
      <c r="G48" s="49" t="s">
        <v>179</v>
      </c>
      <c r="H48" s="49" t="s">
        <v>201</v>
      </c>
      <c r="I48" s="49" t="s">
        <v>201</v>
      </c>
      <c r="J48" s="49" t="s">
        <v>214</v>
      </c>
      <c r="K48" s="49" t="s">
        <v>245</v>
      </c>
      <c r="L48" s="49" t="s">
        <v>250</v>
      </c>
      <c r="M48" s="53" t="s">
        <v>282</v>
      </c>
      <c r="N48" s="33">
        <v>4</v>
      </c>
    </row>
    <row r="49" spans="1:14" s="3" customFormat="1" ht="13.8" x14ac:dyDescent="0.25">
      <c r="A49" s="13"/>
      <c r="B49" s="34">
        <f>ROW(B49) - ROW($B$9)</f>
        <v>40</v>
      </c>
      <c r="C49" s="48" t="s">
        <v>52</v>
      </c>
      <c r="D49" s="50" t="s">
        <v>94</v>
      </c>
      <c r="E49" s="48" t="s">
        <v>137</v>
      </c>
      <c r="F49" s="52" t="s">
        <v>176</v>
      </c>
      <c r="G49" s="50" t="s">
        <v>184</v>
      </c>
      <c r="H49" s="50" t="s">
        <v>193</v>
      </c>
      <c r="I49" s="50" t="s">
        <v>176</v>
      </c>
      <c r="J49" s="50" t="s">
        <v>193</v>
      </c>
      <c r="K49" s="50" t="s">
        <v>246</v>
      </c>
      <c r="L49" s="50" t="s">
        <v>213</v>
      </c>
      <c r="M49" s="54" t="s">
        <v>283</v>
      </c>
      <c r="N49" s="35">
        <v>1</v>
      </c>
    </row>
    <row r="50" spans="1:14" s="3" customFormat="1" ht="13.8" x14ac:dyDescent="0.25">
      <c r="A50" s="13"/>
      <c r="B50" s="32">
        <f>ROW(B50) - ROW($B$9)</f>
        <v>41</v>
      </c>
      <c r="C50" s="47" t="s">
        <v>53</v>
      </c>
      <c r="D50" s="49" t="s">
        <v>95</v>
      </c>
      <c r="E50" s="47" t="s">
        <v>138</v>
      </c>
      <c r="F50" s="51" t="s">
        <v>95</v>
      </c>
      <c r="G50" s="49" t="s">
        <v>184</v>
      </c>
      <c r="H50" s="49" t="s">
        <v>193</v>
      </c>
      <c r="I50" s="49" t="s">
        <v>95</v>
      </c>
      <c r="J50" s="49" t="s">
        <v>193</v>
      </c>
      <c r="K50" s="49" t="s">
        <v>95</v>
      </c>
      <c r="L50" s="49" t="s">
        <v>213</v>
      </c>
      <c r="M50" s="53" t="s">
        <v>284</v>
      </c>
      <c r="N50" s="33">
        <v>1</v>
      </c>
    </row>
    <row r="51" spans="1:14" s="3" customFormat="1" ht="13.8" x14ac:dyDescent="0.25">
      <c r="A51" s="13"/>
      <c r="B51" s="34">
        <f>ROW(B51) - ROW($B$9)</f>
        <v>42</v>
      </c>
      <c r="C51" s="48" t="s">
        <v>54</v>
      </c>
      <c r="D51" s="50" t="s">
        <v>96</v>
      </c>
      <c r="E51" s="48" t="s">
        <v>139</v>
      </c>
      <c r="F51" s="52" t="s">
        <v>96</v>
      </c>
      <c r="G51" s="50" t="s">
        <v>185</v>
      </c>
      <c r="H51" s="50" t="s">
        <v>193</v>
      </c>
      <c r="I51" s="50" t="s">
        <v>96</v>
      </c>
      <c r="J51" s="50" t="s">
        <v>211</v>
      </c>
      <c r="K51" s="50" t="s">
        <v>247</v>
      </c>
      <c r="L51" s="50" t="s">
        <v>213</v>
      </c>
      <c r="M51" s="54" t="s">
        <v>285</v>
      </c>
      <c r="N51" s="35">
        <v>1</v>
      </c>
    </row>
    <row r="53" spans="1:14" x14ac:dyDescent="0.25">
      <c r="C53" s="1"/>
      <c r="D53" s="1"/>
      <c r="E53" s="1"/>
      <c r="F53" s="1"/>
      <c r="G53" s="1"/>
      <c r="H53" s="1"/>
      <c r="I53" s="1"/>
    </row>
    <row r="54" spans="1:14" x14ac:dyDescent="0.25">
      <c r="C54" s="1"/>
      <c r="D54" s="1"/>
      <c r="E54" s="1"/>
      <c r="F54" s="1"/>
      <c r="G54" s="1"/>
      <c r="H54" s="1"/>
      <c r="I54" s="1"/>
    </row>
    <row r="55" spans="1:14" x14ac:dyDescent="0.25">
      <c r="C55" s="1"/>
      <c r="D55" s="1"/>
      <c r="E55" s="1"/>
      <c r="F55" s="1"/>
      <c r="G55" s="1"/>
      <c r="H55" s="1"/>
      <c r="I55" s="1"/>
    </row>
    <row r="91" spans="3:12" x14ac:dyDescent="0.25">
      <c r="C91" s="28"/>
      <c r="J91" s="27"/>
      <c r="L91" s="27"/>
    </row>
    <row r="93" spans="3:12" ht="12" customHeight="1" x14ac:dyDescent="0.25"/>
    <row r="94" spans="3:12" ht="8.25" hidden="1" customHeight="1" x14ac:dyDescent="0.25"/>
    <row r="95" spans="3:12" hidden="1" x14ac:dyDescent="0.25"/>
    <row r="96" spans="3:12" hidden="1" x14ac:dyDescent="0.25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81-GRM1555C1H471JA01"/>
    <hyperlink ref="M11" tooltip="Supplier" display="'810-C2012X5R1H475K"/>
    <hyperlink ref="M12" tooltip="Supplier" display="'81-GRM155R71A104JA1D"/>
    <hyperlink ref="M13" tooltip="Supplier" display="'GRM155R71C472JA01D"/>
    <hyperlink ref="M14" tooltip="Supplier" display="'81-GRT21BR61E226ME3L"/>
    <hyperlink ref="M15" tooltip="Supplier" display="'81-GRM39X104K50D"/>
    <hyperlink ref="M16" tooltip="Supplier" display="'80-T598D157M16ATE65"/>
    <hyperlink ref="M17" tooltip="Supplier" display="'"/>
    <hyperlink ref="M18" tooltip="Supplier" display="'200-S1SS0328GF03.00L"/>
    <hyperlink ref="M19" tooltip="Supplier" display="'710-687706152002"/>
    <hyperlink ref="M20" tooltip="Supplier" display="'649-F31G-1A7H1-11006"/>
    <hyperlink ref="M21" tooltip="Supplier" display="'200-T1M03TSVLP"/>
    <hyperlink ref="M22" tooltip="Supplier" display="'863-SBAS16HT1G"/>
    <hyperlink ref="M23" tooltip="Supplier" display="'"/>
    <hyperlink ref="M24" tooltip="Supplier" display="'863-NRVBSS13HE"/>
    <hyperlink ref="M25" tooltip="Supplier" display="'475-3012-1-ND"/>
    <hyperlink ref="M26" tooltip="Supplier" display="'"/>
    <hyperlink ref="M27" tooltip="Supplier" display="'"/>
    <hyperlink ref="M28" tooltip="Supplier" display="'XGL4020-822MEC"/>
    <hyperlink ref="M29" tooltip="Supplier" display="'928-FP13026L2WWP"/>
    <hyperlink ref="M30" tooltip="Supplier" display="'MPGCSP15USGF-200-2.0"/>
    <hyperlink ref="M31" tooltip="Supplier" display="'MPGCSP15USGF-200-1.5"/>
    <hyperlink ref="M32" tooltip="Supplier" display="'667-ERA-3AED4752V"/>
    <hyperlink ref="M33" tooltip="Supplier" display="'667-ERJ-2RKF5101X"/>
    <hyperlink ref="M34" tooltip="Supplier" display="'667-ERJ-3EKF9090V"/>
    <hyperlink ref="M35" tooltip="Supplier" display="'667-ERJ-3EKF90R9V"/>
    <hyperlink ref="M36" tooltip="Supplier" display="'667-ERJ-3EKF5620V"/>
    <hyperlink ref="M37" tooltip="Supplier" display="'667-ERJ-2RKF51R0X"/>
    <hyperlink ref="M38" tooltip="Supplier" display="'667-ERJ-2RKF3002X"/>
    <hyperlink ref="M39" tooltip="Supplier" display="'667-ERA-3AED2151V"/>
    <hyperlink ref="M40" tooltip="Supplier" display="'667-ERJ-2RKF4021X"/>
    <hyperlink ref="M41" tooltip="Supplier" display="'667-ERJ-2RKF2000X"/>
    <hyperlink ref="M42" tooltip="Supplier" display="'71-WSLP0603R0680FEA"/>
    <hyperlink ref="M43" tooltip="Supplier" display="'667-ERJ-3EKF1001V"/>
    <hyperlink ref="M44" tooltip="Supplier" display="'667-ERJ-3EKF2000V"/>
    <hyperlink ref="M45" tooltip="Supplier" display="'667-ERA-3AED751V"/>
    <hyperlink ref="M46" tooltip="Supplier" display="'667-ERA-3AED153V"/>
    <hyperlink ref="M47" tooltip="Supplier" display="'667-ERJ-3EKF8200V"/>
    <hyperlink ref="M48" tooltip="Supplier" display="'MX473584"/>
    <hyperlink ref="M49" tooltip="Supplier" display="'863-NCV890204MWR2G"/>
    <hyperlink ref="M50" tooltip="Supplier" display="'863-NCV7694MW0R2G"/>
    <hyperlink ref="M51" tooltip="Supplier" display="'863-NVTFS5C478NLTAG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2021-06-14T14:42:17Z</dcterms:modified>
</cp:coreProperties>
</file>