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bffvh\Documents\Projekty\PCM_LC05111CMT _changed\Project Outputs for PCM_LC05111CMT\"/>
    </mc:Choice>
  </mc:AlternateContent>
  <bookViews>
    <workbookView xWindow="8955" yWindow="4185" windowWidth="18990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14" i="3" l="1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<sst xmlns="http://schemas.openxmlformats.org/spreadsheetml/2006/main" count="80" uniqueCount="59">
  <si>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</si>
  <si>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</si>
  <si>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</si>
  <si>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</si>
  <si>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</si>
  <si>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</si>
  <si>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</si>
  <si>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</si>
  <si>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PCM_LC05111CMT.PrjPcb</t>
  </si>
  <si>
    <t>None</t>
  </si>
  <si>
    <t>Designator</t>
  </si>
  <si>
    <t>C1</t>
  </si>
  <si>
    <t>NTC1, NTC2</t>
  </si>
  <si>
    <t>R1</t>
  </si>
  <si>
    <t>R2</t>
  </si>
  <si>
    <t>U1</t>
  </si>
  <si>
    <t>Comment</t>
  </si>
  <si>
    <t>100 nF</t>
  </si>
  <si>
    <t>10k</t>
  </si>
  <si>
    <t>680</t>
  </si>
  <si>
    <t>1k1</t>
  </si>
  <si>
    <t>LC05111C13MTTTG</t>
  </si>
  <si>
    <t>Description</t>
  </si>
  <si>
    <t>MLC capacitor 100nF 6.3V X5R 10% Murata</t>
  </si>
  <si>
    <t>SMD NTC Thermistor, 10kohm, NCP15 series, 0402, 100 mW Murata</t>
  </si>
  <si>
    <t>SMD thick film resistor 680R 0402 1% 100 mW Panasonic</t>
  </si>
  <si>
    <t>SMD thick film resistor 1k1 0402 1% 100 mW Panasonic</t>
  </si>
  <si>
    <t>1-Cell Lithium-Ion Battery Protection IC with Integrated FET ON Semiconductor</t>
  </si>
  <si>
    <t>LibRef</t>
  </si>
  <si>
    <t>GRM152R60J104KE19D</t>
  </si>
  <si>
    <t>NCP15XH103F03RC</t>
  </si>
  <si>
    <t>ERJ2RKF6800X</t>
  </si>
  <si>
    <t>ERJ2RKF1101X</t>
  </si>
  <si>
    <t>SourceLibraryName</t>
  </si>
  <si>
    <t>capacitors.SVNDbLib</t>
  </si>
  <si>
    <t>resistors.SVNDbLib</t>
  </si>
  <si>
    <t>ics.SVNDbLib</t>
  </si>
  <si>
    <t>Manufacturer</t>
  </si>
  <si>
    <t>Murata</t>
  </si>
  <si>
    <t>Panasonic</t>
  </si>
  <si>
    <t>ON Semiconductor</t>
  </si>
  <si>
    <t>Manufacturer Part Number</t>
  </si>
  <si>
    <t>Supplier</t>
  </si>
  <si>
    <t>Mouser</t>
  </si>
  <si>
    <t>Digi-Key</t>
  </si>
  <si>
    <t>Farnell</t>
  </si>
  <si>
    <t>Supplier Part Number</t>
  </si>
  <si>
    <t>81-GRM152R60J104KE9D</t>
  </si>
  <si>
    <t>490-4801-1-ND</t>
  </si>
  <si>
    <t>2302619</t>
  </si>
  <si>
    <t>2059128</t>
  </si>
  <si>
    <t>LC05111C13MTTTG-ND</t>
  </si>
  <si>
    <t>Supplier 2</t>
  </si>
  <si>
    <t>Supplier Part Number 2</t>
  </si>
  <si>
    <t>81-NCP15XH103F03RC</t>
  </si>
  <si>
    <t>667-ERJ-2RKF6800X</t>
  </si>
  <si>
    <t>667-ERJ-2RKF1101X</t>
  </si>
  <si>
    <t>863-LC05111C13MTTTG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</si>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</sst>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164" fontId="13" fillId="2" borderId="0" xfId="0" applyNumberFormat="1" applyFont="1" applyFill="1" applyBorder="1" applyAlignment="1">
      <alignment horizontal="center" vertical="center"/>
    </xf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9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18" t="s">
        <v>8</v>
      </c>
      <c r="E2" s="16"/>
      <c r="F2" s="16"/>
      <c r="G2" s="16"/>
      <c r="H2" s="16"/>
      <c r="I2" s="16"/>
      <c r="K2" s="19"/>
      <c r="L2" s="21"/>
      <c r="M2" s="45" t="s">
        <v>6</v>
      </c>
      <c r="N2" s="20"/>
    </row>
    <row r="3" spans="1:15" ht="23.25" customHeight="1" x14ac:dyDescent="0.2">
      <c r="A3" s="13"/>
      <c r="B3" s="5"/>
      <c r="C3" s="17" t="s">
        <v>0</v>
      </c>
      <c r="D3" s="46" t="s">
        <v>8</v>
      </c>
      <c r="E3" s="46"/>
      <c r="F3" s="46"/>
      <c r="G3" s="46"/>
      <c r="H3" s="46"/>
      <c r="I3" s="46"/>
      <c r="J3" s="46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6" t="s">
        <v>8</v>
      </c>
      <c r="E4" s="46"/>
      <c r="F4" s="46"/>
      <c r="G4" s="46"/>
      <c r="H4" s="46"/>
      <c r="I4" s="46"/>
      <c r="J4" s="46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6" t="s">
        <v>9</v>
      </c>
      <c r="E5" s="46"/>
      <c r="F5" s="46"/>
      <c r="G5" s="46"/>
      <c r="H5" s="46"/>
      <c r="I5" s="46"/>
      <c r="J5" s="46"/>
      <c r="K5" s="6"/>
      <c r="L5" s="6"/>
      <c r="M5" s="47" t="s">
        <v>7</v>
      </c>
      <c r="N5" s="48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9"/>
      <c r="N6" s="50"/>
    </row>
    <row r="7" spans="1:15" ht="15.75" customHeight="1" x14ac:dyDescent="0.25">
      <c r="A7" s="13"/>
      <c r="B7" s="11"/>
      <c r="C7" s="24" t="s">
        <v>4</v>
      </c>
      <c r="D7" s="26">
        <v>43920</v>
      </c>
      <c r="E7" s="27">
        <v>0.39305555555555555</v>
      </c>
      <c r="F7" s="27"/>
      <c r="G7" s="27"/>
      <c r="H7" s="27"/>
      <c r="I7" s="27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1">
        <f ca="1">TODAY()</f>
        <v>43920</v>
      </c>
      <c r="E8" s="30">
        <f ca="1">NOW()</f>
        <v>43920.39379224537</v>
      </c>
      <c r="F8" s="27"/>
      <c r="G8" s="27"/>
      <c r="H8" s="27"/>
      <c r="I8" s="27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2" t="s">
        <v>5</v>
      </c>
      <c r="C9" s="33" t="s">
        <v>10</v>
      </c>
      <c r="D9" s="33" t="s">
        <v>16</v>
      </c>
      <c r="E9" s="33" t="s">
        <v>22</v>
      </c>
      <c r="F9" s="33" t="s">
        <v>28</v>
      </c>
      <c r="G9" s="33" t="s">
        <v>33</v>
      </c>
      <c r="H9" s="33" t="s">
        <v>37</v>
      </c>
      <c r="I9" s="33" t="s">
        <v>41</v>
      </c>
      <c r="J9" s="33" t="s">
        <v>42</v>
      </c>
      <c r="K9" s="33" t="s">
        <v>46</v>
      </c>
      <c r="L9" s="33" t="s">
        <v>52</v>
      </c>
      <c r="M9" s="33" t="s">
        <v>53</v>
      </c>
      <c r="N9" s="34" t="s">
        <v>58</v>
      </c>
    </row>
    <row r="10" spans="1:15" s="3" customFormat="1" x14ac:dyDescent="0.2">
      <c r="A10" s="13"/>
      <c r="B10" s="35">
        <f>ROW(B10) - ROW($B$9)</f>
        <v>1</v>
      </c>
      <c r="C10" s="36" t="s">
        <v>11</v>
      </c>
      <c r="D10" s="37" t="s">
        <v>17</v>
      </c>
      <c r="E10" s="36" t="s">
        <v>23</v>
      </c>
      <c r="F10" s="43" t="s">
        <v>29</v>
      </c>
      <c r="G10" s="37" t="s">
        <v>34</v>
      </c>
      <c r="H10" s="37" t="s">
        <v>38</v>
      </c>
      <c r="I10" s="37" t="s">
        <v>29</v>
      </c>
      <c r="J10" s="37" t="s">
        <v>43</v>
      </c>
      <c r="K10" s="37" t="s">
        <v>47</v>
      </c>
      <c r="L10" s="37" t="s">
        <v>38</v>
      </c>
      <c r="M10" s="37" t="s">
        <v>29</v>
      </c>
      <c r="N10" s="38">
        <v>1</v>
      </c>
    </row>
    <row r="11" spans="1:15" s="3" customFormat="1" x14ac:dyDescent="0.2">
      <c r="A11" s="13"/>
      <c r="B11" s="39">
        <f>ROW(B11) - ROW($B$9)</f>
        <v>2</v>
      </c>
      <c r="C11" s="40" t="s">
        <v>12</v>
      </c>
      <c r="D11" s="41" t="s">
        <v>18</v>
      </c>
      <c r="E11" s="40" t="s">
        <v>24</v>
      </c>
      <c r="F11" s="44" t="s">
        <v>30</v>
      </c>
      <c r="G11" s="41" t="s">
        <v>35</v>
      </c>
      <c r="H11" s="41" t="s">
        <v>38</v>
      </c>
      <c r="I11" s="41" t="s">
        <v>30</v>
      </c>
      <c r="J11" s="41" t="s">
        <v>44</v>
      </c>
      <c r="K11" s="41" t="s">
        <v>48</v>
      </c>
      <c r="L11" s="41" t="s">
        <v>43</v>
      </c>
      <c r="M11" s="41" t="s">
        <v>54</v>
      </c>
      <c r="N11" s="42">
        <v>2</v>
      </c>
    </row>
    <row r="12" spans="1:15" s="3" customFormat="1" x14ac:dyDescent="0.2">
      <c r="A12" s="13"/>
      <c r="B12" s="35">
        <f>ROW(B12) - ROW($B$9)</f>
        <v>3</v>
      </c>
      <c r="C12" s="36" t="s">
        <v>13</v>
      </c>
      <c r="D12" s="37" t="s">
        <v>19</v>
      </c>
      <c r="E12" s="36" t="s">
        <v>25</v>
      </c>
      <c r="F12" s="43" t="s">
        <v>31</v>
      </c>
      <c r="G12" s="37" t="s">
        <v>35</v>
      </c>
      <c r="H12" s="37" t="s">
        <v>39</v>
      </c>
      <c r="I12" s="37" t="s">
        <v>31</v>
      </c>
      <c r="J12" s="37" t="s">
        <v>45</v>
      </c>
      <c r="K12" s="37" t="s">
        <v>49</v>
      </c>
      <c r="L12" s="37" t="s">
        <v>43</v>
      </c>
      <c r="M12" s="37" t="s">
        <v>55</v>
      </c>
      <c r="N12" s="38">
        <v>1</v>
      </c>
    </row>
    <row r="13" spans="1:15" s="3" customFormat="1" x14ac:dyDescent="0.2">
      <c r="A13" s="13"/>
      <c r="B13" s="39">
        <f>ROW(B13) - ROW($B$9)</f>
        <v>4</v>
      </c>
      <c r="C13" s="40" t="s">
        <v>14</v>
      </c>
      <c r="D13" s="41" t="s">
        <v>20</v>
      </c>
      <c r="E13" s="40" t="s">
        <v>26</v>
      </c>
      <c r="F13" s="44" t="s">
        <v>32</v>
      </c>
      <c r="G13" s="41" t="s">
        <v>35</v>
      </c>
      <c r="H13" s="41" t="s">
        <v>39</v>
      </c>
      <c r="I13" s="41" t="s">
        <v>32</v>
      </c>
      <c r="J13" s="41" t="s">
        <v>45</v>
      </c>
      <c r="K13" s="41" t="s">
        <v>50</v>
      </c>
      <c r="L13" s="41" t="s">
        <v>43</v>
      </c>
      <c r="M13" s="41" t="s">
        <v>56</v>
      </c>
      <c r="N13" s="42">
        <v>1</v>
      </c>
    </row>
    <row r="14" spans="1:15" s="3" customFormat="1" ht="25.5" x14ac:dyDescent="0.2">
      <c r="A14" s="13"/>
      <c r="B14" s="35">
        <f>ROW(B14) - ROW($B$9)</f>
        <v>5</v>
      </c>
      <c r="C14" s="36" t="s">
        <v>15</v>
      </c>
      <c r="D14" s="37" t="s">
        <v>21</v>
      </c>
      <c r="E14" s="36" t="s">
        <v>27</v>
      </c>
      <c r="F14" s="43" t="s">
        <v>21</v>
      </c>
      <c r="G14" s="37" t="s">
        <v>36</v>
      </c>
      <c r="H14" s="37" t="s">
        <v>40</v>
      </c>
      <c r="I14" s="37" t="s">
        <v>21</v>
      </c>
      <c r="J14" s="37" t="s">
        <v>44</v>
      </c>
      <c r="K14" s="37" t="s">
        <v>51</v>
      </c>
      <c r="L14" s="37" t="s">
        <v>43</v>
      </c>
      <c r="M14" s="37" t="s">
        <v>57</v>
      </c>
      <c r="N14" s="38">
        <v>1</v>
      </c>
    </row>
    <row r="16" spans="1:15" x14ac:dyDescent="0.2">
      <c r="C16" s="1"/>
      <c r="D16" s="1"/>
      <c r="E16" s="1"/>
      <c r="F16" s="1"/>
      <c r="G16" s="1"/>
      <c r="H16" s="1"/>
      <c r="I16" s="1"/>
    </row>
    <row r="17" spans="3:9" x14ac:dyDescent="0.2">
      <c r="C17" s="1"/>
      <c r="D17" s="1"/>
      <c r="E17" s="1"/>
      <c r="F17" s="1"/>
      <c r="G17" s="1"/>
      <c r="H17" s="1"/>
      <c r="I17" s="1"/>
    </row>
    <row r="18" spans="3:9" x14ac:dyDescent="0.2">
      <c r="C18" s="1"/>
      <c r="D18" s="1"/>
      <c r="E18" s="1"/>
      <c r="F18" s="1"/>
      <c r="G18" s="1"/>
      <c r="H18" s="1"/>
      <c r="I18" s="1"/>
    </row>
    <row r="54" spans="3:12" x14ac:dyDescent="0.2">
      <c r="C54" s="29"/>
      <c r="J54" s="28"/>
      <c r="L54" s="28"/>
    </row>
    <row r="56" spans="3:12" ht="12" customHeight="1" x14ac:dyDescent="0.2"/>
    <row r="57" spans="3:12" ht="8.25" hidden="1" customHeight="1" x14ac:dyDescent="0.2"/>
    <row r="58" spans="3:12" hidden="1" x14ac:dyDescent="0.2"/>
    <row r="59" spans="3:12" hidden="1" x14ac:dyDescent="0.2"/>
  </sheetData>
  <mergeCells count="4">
    <mergeCell ref="D3:J3"/>
    <mergeCell ref="D4:J4"/>
    <mergeCell ref="D5:J5"/>
    <mergeCell ref="M5:N6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Stefan Kosterec</dc:creator>
  <cp:lastModifiedBy>Marek Vajsabel</cp:lastModifiedBy>
  <cp:lastPrinted>2005-05-16T01:11:50Z</cp:lastPrinted>
  <dcterms:created xsi:type="dcterms:W3CDTF">2002-11-05T15:28:02Z</dcterms:created>
  <dcterms:modified xsi:type="dcterms:W3CDTF">2020-03-30T07:27:03Z</dcterms:modified>
</cp:coreProperties>
</file>