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1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Other\temp\Altium_Designer_history\releases\Snapshot\1\Assembly standard_board\"/>
    </mc:Choice>
  </mc:AlternateContent>
  <xr:revisionPtr revIDLastSave="4" documentId="8_{0A61B27A-2A60-4206-A4A9-F52C135E3B8B}" xr6:coauthVersionLast="47" xr6:coauthVersionMax="47" xr10:uidLastSave="{693C79FC-D426-40B8-B501-9D6676BF05A9}"/>
  <bookViews>
    <workbookView xWindow="3540" yWindow="4140" windowWidth="21600" windowHeight="11385" xr2:uid="{00000000-000D-0000-FFFF-FFFF00000000}"/>
  </bookViews>
  <sheets>
    <sheet name="Project BOM" sheetId="3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45" i="3" l="1"/>
  <c r="B244" i="3"/>
  <c r="B243" i="3"/>
  <c r="B242" i="3"/>
  <c r="B241" i="3"/>
  <c r="B240" i="3"/>
  <c r="B239" i="3"/>
  <c r="B238" i="3"/>
  <c r="B237" i="3"/>
  <c r="B236" i="3"/>
  <c r="B235" i="3"/>
  <c r="B234" i="3"/>
  <c r="B233" i="3"/>
  <c r="B232" i="3"/>
  <c r="B231" i="3"/>
  <c r="B230" i="3"/>
  <c r="B229" i="3"/>
  <c r="B228" i="3"/>
  <c r="B227" i="3"/>
  <c r="B226" i="3"/>
  <c r="B225" i="3"/>
  <c r="B224" i="3"/>
  <c r="B223" i="3"/>
  <c r="B222" i="3"/>
  <c r="B221" i="3"/>
  <c r="B220" i="3"/>
  <c r="B219" i="3"/>
  <c r="B218" i="3"/>
  <c r="B217" i="3"/>
  <c r="B216" i="3"/>
  <c r="B215" i="3"/>
  <c r="B214" i="3"/>
  <c r="B213" i="3"/>
  <c r="B212" i="3"/>
  <c r="B211" i="3"/>
  <c r="B210" i="3"/>
  <c r="B209" i="3"/>
  <c r="B208" i="3"/>
  <c r="B207" i="3"/>
  <c r="B206" i="3"/>
  <c r="B205" i="3"/>
  <c r="B204" i="3"/>
  <c r="B203" i="3"/>
  <c r="B202" i="3"/>
  <c r="B201" i="3"/>
  <c r="B200" i="3"/>
  <c r="B199" i="3"/>
  <c r="B198" i="3"/>
  <c r="B197" i="3"/>
  <c r="B196" i="3"/>
  <c r="B195" i="3"/>
  <c r="B194" i="3"/>
  <c r="B193" i="3"/>
  <c r="B192" i="3"/>
  <c r="B191" i="3"/>
  <c r="B190" i="3"/>
  <c r="B189" i="3"/>
  <c r="B188" i="3"/>
  <c r="B187" i="3"/>
  <c r="B186" i="3"/>
  <c r="B185" i="3"/>
  <c r="B184" i="3"/>
  <c r="B183" i="3"/>
  <c r="B182" i="3"/>
  <c r="B181" i="3"/>
  <c r="B180" i="3"/>
  <c r="B179" i="3"/>
  <c r="B178" i="3"/>
  <c r="B177" i="3"/>
  <c r="B176" i="3"/>
  <c r="B175" i="3"/>
  <c r="B174" i="3"/>
  <c r="B173" i="3"/>
  <c r="B172" i="3"/>
  <c r="B171" i="3"/>
  <c r="B170" i="3"/>
  <c r="B169" i="3"/>
  <c r="B168" i="3"/>
  <c r="B167" i="3"/>
  <c r="B166" i="3"/>
  <c r="B165" i="3"/>
  <c r="B164" i="3"/>
  <c r="B163" i="3"/>
  <c r="B162" i="3"/>
  <c r="B161" i="3"/>
  <c r="B160" i="3"/>
  <c r="B159" i="3"/>
  <c r="B158" i="3"/>
  <c r="B157" i="3"/>
  <c r="B156" i="3"/>
  <c r="B155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B134" i="3"/>
  <c r="B133" i="3"/>
  <c r="B132" i="3"/>
  <c r="B131" i="3"/>
  <c r="B130" i="3"/>
  <c r="B129" i="3"/>
  <c r="B128" i="3"/>
  <c r="B127" i="3"/>
  <c r="B126" i="3"/>
  <c r="B125" i="3"/>
  <c r="B124" i="3"/>
  <c r="B123" i="3"/>
  <c r="B122" i="3"/>
  <c r="B121" i="3"/>
  <c r="B120" i="3"/>
  <c r="B119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D8" i="3"/>
  <c r="E8" i="3"/>
</calcChain>
</file>

<file path=xl/sharedStrings.xml><?xml version="1.0" encoding="utf-8"?>
<sst xmlns="http://schemas.openxmlformats.org/spreadsheetml/2006/main" count="2587" uniqueCount="1333">
  <si>
    <t>Project:</t>
  </si>
  <si>
    <t>E066_DAB.PrjPcb</t>
  </si>
  <si>
    <t>Bill of Materials</t>
  </si>
  <si>
    <t>Source Data From:</t>
  </si>
  <si>
    <t>Variant:</t>
  </si>
  <si>
    <t>standard_board</t>
  </si>
  <si>
    <t xml:space="preserve">PSG Systems Applications Solutions Engineering | Piestany, SK       </t>
  </si>
  <si>
    <t>Report Date:</t>
  </si>
  <si>
    <t>19.09.2022</t>
  </si>
  <si>
    <t>19:07</t>
  </si>
  <si>
    <t>Print Date:</t>
  </si>
  <si>
    <t>#</t>
  </si>
  <si>
    <t>Designator</t>
  </si>
  <si>
    <t>Comment</t>
  </si>
  <si>
    <t>Description</t>
  </si>
  <si>
    <t>LibRef</t>
  </si>
  <si>
    <t>SourceLibraryName</t>
  </si>
  <si>
    <t>Manufacturer</t>
  </si>
  <si>
    <t>Manufacturer Part Number</t>
  </si>
  <si>
    <t>Supplier</t>
  </si>
  <si>
    <t>Supplier Part Number</t>
  </si>
  <si>
    <t>Supplier 2</t>
  </si>
  <si>
    <t>Supplier Part Number 2</t>
  </si>
  <si>
    <t>Quantity</t>
  </si>
  <si>
    <t>C1A, C1B, C5A, C5B, C112, C116, C117, C118, C156, C158, C159, C184, C196, C200A, C200B, C201A, C201B, C202, C203A, C203B, C271, C272</t>
  </si>
  <si>
    <t>100 nF</t>
  </si>
  <si>
    <t>MLC capacitor 100nF 25V X7R 20% Murata</t>
  </si>
  <si>
    <t>GRM219R71E104MA01D</t>
  </si>
  <si>
    <t>capacitors.SVNDbLib</t>
  </si>
  <si>
    <t>Murata</t>
  </si>
  <si>
    <t>Mouser</t>
  </si>
  <si>
    <t>81-GRM219R71E104MA1D</t>
  </si>
  <si>
    <t>C2A, C2B</t>
  </si>
  <si>
    <t>47 nF</t>
  </si>
  <si>
    <t>MLC capacitor 47nF 50V X7R 5% Murata</t>
  </si>
  <si>
    <t>GRM188R71H473JA61D</t>
  </si>
  <si>
    <t>81-GRM188R71H473JA1D</t>
  </si>
  <si>
    <t>C3A, C3B</t>
  </si>
  <si>
    <t>1 µF</t>
  </si>
  <si>
    <t>MLC capacitor 1µF 25V X7R 10% Murata</t>
  </si>
  <si>
    <t>GRM219R71E105KA88D</t>
  </si>
  <si>
    <t>Digi-Key</t>
  </si>
  <si>
    <t>490-5899-1-ND</t>
  </si>
  <si>
    <t>81-GRM219R71E105KA8D</t>
  </si>
  <si>
    <t>C4A, C4B, C7A, C7B</t>
  </si>
  <si>
    <t>1 nF</t>
  </si>
  <si>
    <t>MLC capacitor 1nF 25V C0G 5% Murata</t>
  </si>
  <si>
    <t>GRM1885C1E102JA01D</t>
  </si>
  <si>
    <t>490-6373-1-ND</t>
  </si>
  <si>
    <t>81-GRM39C102J25</t>
  </si>
  <si>
    <t>C6A, C6B, C185A, C185B, C186A, C186B, C188A, C188B, C190A, C190B, C191A, C191B, C193A, C193B</t>
  </si>
  <si>
    <t>2µ2</t>
  </si>
  <si>
    <t>MLC capacitor 2µ2 10V X7R 10% Wurth Electronics</t>
  </si>
  <si>
    <t>885012206027</t>
  </si>
  <si>
    <t>Würth Elektronik</t>
  </si>
  <si>
    <t>732-7946-1-ND</t>
  </si>
  <si>
    <t>710-885012206027</t>
  </si>
  <si>
    <t>C8, C55, C56, C61, C70, C71, C72, C75, C84, C87, C88, C89, C119, C120, C121, C124, C132, C133, C134, C137, C145, C148, C149, C150, C163, C166, C169, C172, C176, C256, C259, C264</t>
  </si>
  <si>
    <t>MLC capacitor 1µF 16V X7R 20% Murata</t>
  </si>
  <si>
    <t>GRM188R71C105MA12D</t>
  </si>
  <si>
    <t>490-6424-1-ND</t>
  </si>
  <si>
    <t>81-GRM188R71C105MA2D</t>
  </si>
  <si>
    <t>C9A, C9B, C13A, C13B, C23A, C23B, C26A, C26B, C29A, C29B, C40A, C40B, C273A, C273B, C280A, C280B, C291A, C291B, C295A, C295B, C298A, C298B, C310A, C310B</t>
  </si>
  <si>
    <t>MLC capacitor 1µF 50V X7R 10% Murata</t>
  </si>
  <si>
    <t>GRM21BR71H105KA12L</t>
  </si>
  <si>
    <t>490-4736-1-ND</t>
  </si>
  <si>
    <t>81-GRM21BR71H105KA2L</t>
  </si>
  <si>
    <t>C10A, C10B, C12A, C12B, C21A, C21B, C22A, C22B, C27A, C27B, C28A, C28B, C38A, C38B, C39A, C39B, C277A, C277B, C279A, C279B, C289A, C289B, C290A, C290B, C296A, C296B, C297A, C297B, C308A, C308B, C309A, C309B</t>
  </si>
  <si>
    <t>MLC capacitor 100nF 50V X7R 10% Wurth Electronics</t>
  </si>
  <si>
    <t>885012206095</t>
  </si>
  <si>
    <t>732-8013-1-ND</t>
  </si>
  <si>
    <t>710-885012206095</t>
  </si>
  <si>
    <t>C11A, C11B, C16A, C16B, C33A, C33B, C36A, C36B, C218, C278A, C278B, C284A, C284B, C303A, C303B, C306A, C306B</t>
  </si>
  <si>
    <t>100 µF</t>
  </si>
  <si>
    <t>Polymer ALU elco 100µF 35V 30mOhm 20% Würth Elektronik</t>
  </si>
  <si>
    <t>875115652007</t>
  </si>
  <si>
    <t/>
  </si>
  <si>
    <t>C14A, C14B, C34A, C34B, C90, C151, C174, C262, C282A, C282B, C304A, C304B</t>
  </si>
  <si>
    <t>68 µF</t>
  </si>
  <si>
    <t>ALU electrolyte low impedance 68µF 35V 400mOhm 20% Würth Elektronik</t>
  </si>
  <si>
    <t>865080545011</t>
  </si>
  <si>
    <t>732-8510-1-ND</t>
  </si>
  <si>
    <t>710-865080545011</t>
  </si>
  <si>
    <t>C15A, C15B, C35A, C35B, C91, C152, C175, C206, C226, C234, C263, C283A, C283B, C305A, C305B</t>
  </si>
  <si>
    <t>4µ7</t>
  </si>
  <si>
    <t>MLC capacitor 4µ7 100V X7S 10% soft termination Murata</t>
  </si>
  <si>
    <t>GRJ32DC72A475KE11L</t>
  </si>
  <si>
    <t>490-10955-1-ND</t>
  </si>
  <si>
    <t>81-GRJ32DC72A475KE1L</t>
  </si>
  <si>
    <t>C17A, C17B, C30A, C30B, C231, C239, C285A, C285B, C300A, C300B</t>
  </si>
  <si>
    <t>22 pF</t>
  </si>
  <si>
    <t>MLC capacitor 22pF 50V C0G 5% Murata</t>
  </si>
  <si>
    <t>GRM1885C1H220JA01D</t>
  </si>
  <si>
    <t>490-1411-1-ND</t>
  </si>
  <si>
    <t>81-GRM39C220J50</t>
  </si>
  <si>
    <t>C18A, C18B, C19A, C19B, C20A, C20B, C31A, C31B, C32A, C32B, C37A, C37B, C286A, C286B, C287A, C287B, C288A, C288B, C301A, C301B, C302A, C302B, C307A, C307B</t>
  </si>
  <si>
    <t>680 pF</t>
  </si>
  <si>
    <t>MLC capacitor 680pF 50V X7R 10% Murata</t>
  </si>
  <si>
    <t>GRM188R71H681KA01D</t>
  </si>
  <si>
    <t>490-1491-1-ND</t>
  </si>
  <si>
    <t>81-GRM39X681K50D</t>
  </si>
  <si>
    <t>C24A, C24B, C293A, C293B</t>
  </si>
  <si>
    <t>250 nF</t>
  </si>
  <si>
    <t>Ceralink SMD capacitor 250nF 900V TDK</t>
  </si>
  <si>
    <t>B58031I9254M062</t>
  </si>
  <si>
    <t>TDK</t>
  </si>
  <si>
    <t>495-75427-1-ND</t>
  </si>
  <si>
    <t>871-B58031I9254M062</t>
  </si>
  <si>
    <t>C25A, C25B</t>
  </si>
  <si>
    <t>75 μF</t>
  </si>
  <si>
    <t>MKP HV low ESR ESL DC link capacitor 75µF 900V ±5% Würth Elektronik</t>
  </si>
  <si>
    <t>890724429010CS</t>
  </si>
  <si>
    <t>C41, C43, C44, C46, C62, C64, C76, C78, C125, C127, C138, C140</t>
  </si>
  <si>
    <t>33 nF</t>
  </si>
  <si>
    <t>MLC capacitor 33nF 50V X7R 5% Murata</t>
  </si>
  <si>
    <t>GRM188R71H333JA61D</t>
  </si>
  <si>
    <t>81-GRM188R71H333JA1D</t>
  </si>
  <si>
    <t>C42, C45, C261</t>
  </si>
  <si>
    <t>10 nF</t>
  </si>
  <si>
    <t>General Purpose MLCC WCAP-CSGP X7R 10 nF 50 V ±10 % 0603 Würth Elektronik, MLC capacitor 10nF 50V X7R 10% Wurth Electronics</t>
  </si>
  <si>
    <t>885012206089</t>
  </si>
  <si>
    <t>732-8007-1-ND</t>
  </si>
  <si>
    <t>710-885012206089</t>
  </si>
  <si>
    <t>C47, C92, C93, C153, C154, C266</t>
  </si>
  <si>
    <t>220 pF</t>
  </si>
  <si>
    <t>MLC capacitor 220pF 50V X7R 10% Wurth Electronics</t>
  </si>
  <si>
    <t>885012206079</t>
  </si>
  <si>
    <t>732-7997-1-ND</t>
  </si>
  <si>
    <t>710-885012206079</t>
  </si>
  <si>
    <t>C48, C207, C208, C209, C224, C227, C232, C235</t>
  </si>
  <si>
    <t>MLC capacitor 100nF 16V X7R 5% Murata</t>
  </si>
  <si>
    <t>GRM188R71C104JA01D</t>
  </si>
  <si>
    <t>490-9731-1-ND</t>
  </si>
  <si>
    <t>81-GRM39X104J016</t>
  </si>
  <si>
    <t>C49</t>
  </si>
  <si>
    <t>10 µF</t>
  </si>
  <si>
    <t>MLC capacitor 10µF 16V X5R 20% Wurth Electronics</t>
  </si>
  <si>
    <t>885012107014</t>
  </si>
  <si>
    <t>732-7624-1-ND</t>
  </si>
  <si>
    <t>710-885012107014</t>
  </si>
  <si>
    <t>C50, C51, C53, C54, C57, C58, C94, C95, C97, C98, C99, C100, C220, C221</t>
  </si>
  <si>
    <t>2n2</t>
  </si>
  <si>
    <t>General Purpose MLCC WCAP-CSGP X7R 2n2 50 V ±10 % 0603 Würth Elektronik</t>
  </si>
  <si>
    <t>885012206085</t>
  </si>
  <si>
    <t>732-8003-1-ND</t>
  </si>
  <si>
    <t>710-885012206085</t>
  </si>
  <si>
    <t>C52, C59, C60, C73, C74, C85, C86, C96, C122, C123, C135, C136, C146, C147, C164, C165, C170, C171, C178, C257, C258, C276</t>
  </si>
  <si>
    <t>MLC capacitor 100nF 25V X7R 10% Wurth Electronics</t>
  </si>
  <si>
    <t>885012206071</t>
  </si>
  <si>
    <t>732-7989-1-ND</t>
  </si>
  <si>
    <t>710-885012206071</t>
  </si>
  <si>
    <t>C63, C77, C126, C139</t>
  </si>
  <si>
    <t>15 nF</t>
  </si>
  <si>
    <t>MLC capacitor 15nF 50V X7R 5% Murata</t>
  </si>
  <si>
    <t>GRM188R71H153JA01D</t>
  </si>
  <si>
    <t>490-12543-1-ND</t>
  </si>
  <si>
    <t>81-GRM188R71H153JA</t>
  </si>
  <si>
    <t>C65, C66, C69, C79, C80, C83, C103, C108, C128, C129, C141, C142, C167, C168, C173, C260, C274, C275</t>
  </si>
  <si>
    <t>100 pF</t>
  </si>
  <si>
    <t>MLC capacitor 100pF 50V NP0 5% Wurth Electronics</t>
  </si>
  <si>
    <t>885012006057</t>
  </si>
  <si>
    <t>732-7799-1-ND</t>
  </si>
  <si>
    <t>710-885012006057</t>
  </si>
  <si>
    <t>C67, C68, C81, C82, C130, C131, C143, C144, C254A, C254B, C255A, C255B</t>
  </si>
  <si>
    <t>33 pF</t>
  </si>
  <si>
    <t>MLC capacitor 33pF 50V C0G 5% Murata</t>
  </si>
  <si>
    <t>GRM1885C1H330JA01D</t>
  </si>
  <si>
    <t>490-1415-1-ND</t>
  </si>
  <si>
    <t>81-GRM39C330J50</t>
  </si>
  <si>
    <t>C101, C105, C106, C110, C213</t>
  </si>
  <si>
    <t>MLC capacitor 10nF 25V C0G 5% Murata</t>
  </si>
  <si>
    <t>GRM1885C1E103JA01D</t>
  </si>
  <si>
    <t>81-GRM1885C1E103JA1D</t>
  </si>
  <si>
    <t>C102, C107</t>
  </si>
  <si>
    <t>220 nF</t>
  </si>
  <si>
    <t>MLC capacitor 220nF 16V X7R 5% Murata</t>
  </si>
  <si>
    <t>GRM188R71C224JA01D</t>
  </si>
  <si>
    <t>81-GRM188R71C224JA1D</t>
  </si>
  <si>
    <t>C104, C109</t>
  </si>
  <si>
    <t>MLC capacitor 1nF 25V NP0 5% Wurth Electronics</t>
  </si>
  <si>
    <t>885012006044</t>
  </si>
  <si>
    <t>732-7786-1-ND</t>
  </si>
  <si>
    <t>710-885012006044</t>
  </si>
  <si>
    <t>C111, C195, C204A, C204B</t>
  </si>
  <si>
    <t>MLC capacitor 1µF 16V X7R 10% Murata</t>
  </si>
  <si>
    <t>GRM188R71C105KA12D</t>
  </si>
  <si>
    <t>490-3900-1-ND</t>
  </si>
  <si>
    <t>81-GRM188R71C105KA12</t>
  </si>
  <si>
    <t>C113, C115, C197, C199</t>
  </si>
  <si>
    <t>680 nF</t>
  </si>
  <si>
    <t>MLC capacitor 680nF 10V X7R 10% Murata</t>
  </si>
  <si>
    <t>GRM188R71A684KA61D</t>
  </si>
  <si>
    <t>490-6422-1-ND</t>
  </si>
  <si>
    <t>81-GRM188R71A684KA1D</t>
  </si>
  <si>
    <t>C114, C198</t>
  </si>
  <si>
    <t>470 nF</t>
  </si>
  <si>
    <t>MLC capacitor 470nF 16V X7R 10% Murata</t>
  </si>
  <si>
    <t>GRM188R71C474KA88D</t>
  </si>
  <si>
    <t>490-3295-1-ND</t>
  </si>
  <si>
    <t>81-GRM188R71C474KA88</t>
  </si>
  <si>
    <t>C155, C157, C177, C183</t>
  </si>
  <si>
    <t>MLC capacitor 10µF 25V X7S 20% Murata</t>
  </si>
  <si>
    <t>GRM21BC71E106ME11L</t>
  </si>
  <si>
    <t>490-10497-1-ND</t>
  </si>
  <si>
    <t>81-GRM21BC71E106ME1L</t>
  </si>
  <si>
    <t>C162</t>
  </si>
  <si>
    <t>4n7</t>
  </si>
  <si>
    <t>MLC capacitor 4n7 50V C0G 5% Murata</t>
  </si>
  <si>
    <t>GRM2195C1H472JA01D</t>
  </si>
  <si>
    <t>490-1634-1-ND</t>
  </si>
  <si>
    <t>81-GRM215C1H472JA01D</t>
  </si>
  <si>
    <t>C179, C180, C181, C182</t>
  </si>
  <si>
    <t>MLC capacitor 0.1µF 16V X7R 10% Wurth Electronics</t>
  </si>
  <si>
    <t>885012206046</t>
  </si>
  <si>
    <t>732-7965-1-ND</t>
  </si>
  <si>
    <t>710-885012206046</t>
  </si>
  <si>
    <t>C187A, C187B, C192A, C192B</t>
  </si>
  <si>
    <t>MLC capacitor 10µF 10V X7T 10% Murata</t>
  </si>
  <si>
    <t>GRM188D71A106KA73D</t>
  </si>
  <si>
    <t>81-GRM188D71A106KA3D</t>
  </si>
  <si>
    <t>C189A, C189B, C194A, C194B</t>
  </si>
  <si>
    <t>MLC capacitor 47nF 50V X7R 10% Wurth Electronics</t>
  </si>
  <si>
    <t>885012206093</t>
  </si>
  <si>
    <t>732-8011-1-ND</t>
  </si>
  <si>
    <t>710-885012206093</t>
  </si>
  <si>
    <t>C205, C225, C233</t>
  </si>
  <si>
    <t>ALU electrolyte long life 100µF 35V 20% Würth Elektronik</t>
  </si>
  <si>
    <t>865230557006</t>
  </si>
  <si>
    <t>732-8299-1-ND</t>
  </si>
  <si>
    <t>710-865230557006</t>
  </si>
  <si>
    <t>C210, C211, C215, C216, C229, C230, C237, C238</t>
  </si>
  <si>
    <t>MLC capacitor 10µF 25V X7S 10% Murata</t>
  </si>
  <si>
    <t>GRM21BC71E106KE11L</t>
  </si>
  <si>
    <t>490-10496-1-ND</t>
  </si>
  <si>
    <t>81-GRM21BC71E106KE1L</t>
  </si>
  <si>
    <t>C212</t>
  </si>
  <si>
    <t>270 pF</t>
  </si>
  <si>
    <t>MLC capacitor 270pF 50V C0G 5% Murata</t>
  </si>
  <si>
    <t>GRM1885C1H271JA01D</t>
  </si>
  <si>
    <t>490-1437-1-ND</t>
  </si>
  <si>
    <t>81-GRM39C271J50</t>
  </si>
  <si>
    <t>C214</t>
  </si>
  <si>
    <t>MLC capacitor 4µ7 25V X7S 10% Murata</t>
  </si>
  <si>
    <t>GRM219C71E475KE21D</t>
  </si>
  <si>
    <t>C217</t>
  </si>
  <si>
    <t>MLC capacitor 100nF 25V X5R 20% Wurth Electronics</t>
  </si>
  <si>
    <t>885012105018</t>
  </si>
  <si>
    <t>732-7495-1-ND</t>
  </si>
  <si>
    <t>710-885012105018</t>
  </si>
  <si>
    <t>C219</t>
  </si>
  <si>
    <t>MLC capacitor 10nF 50V X7R 10% Murata</t>
  </si>
  <si>
    <t>GRM188R71H103KA01D</t>
  </si>
  <si>
    <t>490-1512-1-ND</t>
  </si>
  <si>
    <t>81-GRM39X103K50D</t>
  </si>
  <si>
    <t>C222, C223</t>
  </si>
  <si>
    <t>1n5</t>
  </si>
  <si>
    <t>General Purpose MLCC WCAP-CSGP X7R 1n5 50 V ±10 % 0603 Würth Elektronik</t>
  </si>
  <si>
    <t>885012206084</t>
  </si>
  <si>
    <t>732-8002-1-ND</t>
  </si>
  <si>
    <t>710-885012206084</t>
  </si>
  <si>
    <t>C228, C236</t>
  </si>
  <si>
    <t>2n7</t>
  </si>
  <si>
    <t>MLC capacitor 2n7 50V C0G 5% Murata</t>
  </si>
  <si>
    <t>GRM1885C1H272JA01D</t>
  </si>
  <si>
    <t>490-3283-1-ND</t>
  </si>
  <si>
    <t>81-GRM185C1H272JA01D</t>
  </si>
  <si>
    <t>C240A, C240B, C241A, C241B</t>
  </si>
  <si>
    <t>MMKT film  capacitor 220n 500Vac/1600Vdc TDK</t>
  </si>
  <si>
    <t>B32643B1224J000</t>
  </si>
  <si>
    <t>495-B32643B1224J000-ND</t>
  </si>
  <si>
    <t>871-B32643B1224J000</t>
  </si>
  <si>
    <t>C242A, C242B</t>
  </si>
  <si>
    <t>470pF</t>
  </si>
  <si>
    <t>MLC capacitor 470pF 1kV ±10% X7R Würth Elektronik</t>
  </si>
  <si>
    <t>885342208017</t>
  </si>
  <si>
    <t>732-12097-1-ND</t>
  </si>
  <si>
    <t>710-88534221017</t>
  </si>
  <si>
    <t>C243A, C243B, C244A, C244B</t>
  </si>
  <si>
    <t>1000 μF</t>
  </si>
  <si>
    <t>ALU electrolyte high current ripple 1000µF 25V 20% Nichicon</t>
  </si>
  <si>
    <t>UBT1E102MHD1TO</t>
  </si>
  <si>
    <t>NICHICON</t>
  </si>
  <si>
    <t>493-4500-1-ND</t>
  </si>
  <si>
    <t>647-UBT1E102MHD1TO</t>
  </si>
  <si>
    <t>C245A, C245B</t>
  </si>
  <si>
    <t>Multilayer Ceramic Capacitors MLCC - SMD 1206 25 V 100 nF C0G ± 1 % AEC-Q202  -55 - 125 °C</t>
  </si>
  <si>
    <t>GRT31C5C1E104FA02</t>
  </si>
  <si>
    <t>81-GRT31C5C1C124JA02D</t>
  </si>
  <si>
    <t>C246A, C246B</t>
  </si>
  <si>
    <t>Multilayer Ceramic Capacitors MLCC - SMD 0805 50 V 470 nF X7R ± 10 % AEC-Q202  -55 - 125 °C</t>
  </si>
  <si>
    <t>GRT21BR71H474KE01</t>
  </si>
  <si>
    <t>81-GRT21BR71H474KE01D</t>
  </si>
  <si>
    <t>C247A, C247B</t>
  </si>
  <si>
    <t>4.7 μF</t>
  </si>
  <si>
    <t>Multilayer Ceramic Capacitors MLCC - SMD 1210 50 V 4.7 μF X7R ± 10 % AEC-Q202  -55 - 125 °C</t>
  </si>
  <si>
    <t>GRT32ER71H475KE01</t>
  </si>
  <si>
    <t>81-GRT32ER70J476KE13D</t>
  </si>
  <si>
    <t>C248A, C248B</t>
  </si>
  <si>
    <t>Multilayer Ceramic Capacitors MLCC - SMD 1206 50 V 100 nF C0G ± 5 % AEC-Q202  -55 - 125 °C</t>
  </si>
  <si>
    <t>GRT31C5C1H104JA02</t>
  </si>
  <si>
    <t>81-GRT31C5C1H104JA02D</t>
  </si>
  <si>
    <t>C249A, C249B</t>
  </si>
  <si>
    <t>Disc ceramic capacitor 2n2 1500 VDC Y5U 10 % Vishay AEC-Q200</t>
  </si>
  <si>
    <t>AY1222M47Y5UC63L0</t>
  </si>
  <si>
    <t>VISHAY</t>
  </si>
  <si>
    <t>BC5430-ND</t>
  </si>
  <si>
    <t>72-AY1222M47Y5UC63L0</t>
  </si>
  <si>
    <t>C250A, C250B</t>
  </si>
  <si>
    <t>150 nF</t>
  </si>
  <si>
    <t>MLC capacitor 150nF 16V X7R 10% Wurth Electronics</t>
  </si>
  <si>
    <t>885012206047</t>
  </si>
  <si>
    <t>732-7966-1-ND</t>
  </si>
  <si>
    <t>710-885012206047</t>
  </si>
  <si>
    <t>C251A, C251B</t>
  </si>
  <si>
    <t>3n3</t>
  </si>
  <si>
    <t>MLC capacitor 3n3 50V C0G 5% Murata</t>
  </si>
  <si>
    <t>GRM1885C1H332JA01D</t>
  </si>
  <si>
    <t>490-6385-1-ND</t>
  </si>
  <si>
    <t>81-GRM1885C1H332JA1D</t>
  </si>
  <si>
    <t>C252A, C252B</t>
  </si>
  <si>
    <t>150 pF</t>
  </si>
  <si>
    <t>MLC capacitor 150pF 50V C0G 5% Murata</t>
  </si>
  <si>
    <t>GRM1885C1H151JA01D</t>
  </si>
  <si>
    <t>490-1431-1-ND</t>
  </si>
  <si>
    <t>81-GRM39C151J50</t>
  </si>
  <si>
    <t>C253A, C253B</t>
  </si>
  <si>
    <t>1n8</t>
  </si>
  <si>
    <t>MLC capacitor 1n8 50V C0G 5% Murata</t>
  </si>
  <si>
    <t>GRM2165C1H182JA01D</t>
  </si>
  <si>
    <t>490-1626-1-ND</t>
  </si>
  <si>
    <t>81-GRM215C1H182JA01D</t>
  </si>
  <si>
    <t>C265</t>
  </si>
  <si>
    <t>MLC capacitor 33nF 16V X7R 20% Murata</t>
  </si>
  <si>
    <t>GRM188R71C333MA01D</t>
  </si>
  <si>
    <t>81-GRM18R71C333MA01D</t>
  </si>
  <si>
    <t>C267A, C267B, C268A, C268B, C269A, C269B, C270A, C270B, C281A, C281B, C292A, C292B, C299A, C299B, C311A, C311B</t>
  </si>
  <si>
    <t>General purpose MLCC 10µF 50V ±10% Würth Elektronik</t>
  </si>
  <si>
    <t>885012209073</t>
  </si>
  <si>
    <t>C294A, C294B</t>
  </si>
  <si>
    <t>50 μF</t>
  </si>
  <si>
    <t>MKP HV low ESR ESL DC link capacitor 50µF 1100V ±5% Würth Elektronik</t>
  </si>
  <si>
    <t>890734429007CS</t>
  </si>
  <si>
    <t>CL_D35A, CL_D35B, CL_Q14A, CL_Q14B</t>
  </si>
  <si>
    <t>Clip THF600</t>
  </si>
  <si>
    <t>Clip for transistor fixing on SK 600 heatsinks Fischer Elektronik</t>
  </si>
  <si>
    <t>THF600</t>
  </si>
  <si>
    <t>mechanical.SVNDbLib</t>
  </si>
  <si>
    <t>Fischer Elektronik</t>
  </si>
  <si>
    <t>THF 600</t>
  </si>
  <si>
    <t>D1, D16, D19, D46</t>
  </si>
  <si>
    <t>BAT54XV2</t>
  </si>
  <si>
    <t>Schottky diode 30 V 200 mA SOD523 onsemi AEC-Q101</t>
  </si>
  <si>
    <t>BAT54XV2T1G</t>
  </si>
  <si>
    <t>diodes.SVNDbLib</t>
  </si>
  <si>
    <t>onsemi</t>
  </si>
  <si>
    <t>BAT54XV2T1GOSCT-ND</t>
  </si>
  <si>
    <t>863-BAT54XV2T1G</t>
  </si>
  <si>
    <t>D2A, D2B, D3A, D3B, D7A, D7B, D8A, D8B, D38A, D38B, D39A, D39B, D48A, D48B, D49A, D49B, D54A, D54B, D55A, D55B</t>
  </si>
  <si>
    <t>US1MFA</t>
  </si>
  <si>
    <t>Super Fast diode 1000 V 1 A 75 ns SOD123FA onsemi</t>
  </si>
  <si>
    <t>US1MFACT-ND</t>
  </si>
  <si>
    <t>512-US1MFA</t>
  </si>
  <si>
    <t>D4A, D4B, D6A, D6B, D50A, D50B, D53A, D53B</t>
  </si>
  <si>
    <t>MMSD4148T1G</t>
  </si>
  <si>
    <t>Switching diode 100V 200mA SOD323 onsemi</t>
  </si>
  <si>
    <t>MMSD4148T1GOSCT-ND</t>
  </si>
  <si>
    <t>863-MMSD4148T1G</t>
  </si>
  <si>
    <t>D5A, D5B, D9A, D9B, D18, D45, D51A, D51B, D56A, D56B</t>
  </si>
  <si>
    <t>RED</t>
  </si>
  <si>
    <t>SMD LED diode 30 mA RED 0603 Würth Elektronik</t>
  </si>
  <si>
    <t>150060RS75000</t>
  </si>
  <si>
    <t>732-4978-1-ND</t>
  </si>
  <si>
    <t>710-150060RS75000</t>
  </si>
  <si>
    <t>D10, D11, D12, D13</t>
  </si>
  <si>
    <t>NSVBAT54SW</t>
  </si>
  <si>
    <t>Dual series Schottky diode 30V 200mA AEC-Q101 onsemi</t>
  </si>
  <si>
    <t>NSVBAT54SWT1G</t>
  </si>
  <si>
    <t>NSVBAT54SWT1GOSTR-ND</t>
  </si>
  <si>
    <t>863-NSVBAT54SWT1G</t>
  </si>
  <si>
    <t>D14</t>
  </si>
  <si>
    <t>MMSZ4686T1G</t>
  </si>
  <si>
    <t>Low current Zener Diode 3.9V 500mW SOD123 onsemi</t>
  </si>
  <si>
    <t>MMSZ4686T1GOSTR-ND</t>
  </si>
  <si>
    <t>863-MMSZ4686T1G</t>
  </si>
  <si>
    <t>D15, D20, D23, D24, D30, D33</t>
  </si>
  <si>
    <t>GREEN</t>
  </si>
  <si>
    <t>SMD LED diode 30 mA GREEN 0603 Würth Elektronik</t>
  </si>
  <si>
    <t>150060GS75000</t>
  </si>
  <si>
    <t>732-4971-1-ND</t>
  </si>
  <si>
    <t>710-150060GS75000</t>
  </si>
  <si>
    <t>D17, D42</t>
  </si>
  <si>
    <t>BAT54SW</t>
  </si>
  <si>
    <t>Dual series Schottky diode 30V 200mA onsemi</t>
  </si>
  <si>
    <t>BAT54SWT1G</t>
  </si>
  <si>
    <t>BAT54SWT1GOSTR-ND</t>
  </si>
  <si>
    <t>863-BAT54SWT1G</t>
  </si>
  <si>
    <t>D21, D29, D32</t>
  </si>
  <si>
    <t>NSR0340H</t>
  </si>
  <si>
    <t>Schottky diode 40V 250mA low Vf SOD323 onsemi</t>
  </si>
  <si>
    <t>NSR0340HT1G</t>
  </si>
  <si>
    <t>NSR0340HT1GOSCT-ND</t>
  </si>
  <si>
    <t>863-NSR0340HT1G</t>
  </si>
  <si>
    <t>D22, D31, D34</t>
  </si>
  <si>
    <t>MBRS2040L</t>
  </si>
  <si>
    <t>Schottky diode 40 V 2 A SMB onsemi</t>
  </si>
  <si>
    <t>MBRS2040LT3G</t>
  </si>
  <si>
    <t>Farnell</t>
  </si>
  <si>
    <t>1459072</t>
  </si>
  <si>
    <t>863-MBRS2040LT3G</t>
  </si>
  <si>
    <t>D35A, D35B</t>
  </si>
  <si>
    <t>FFSPF1065A</t>
  </si>
  <si>
    <t>SiC Schottky diode 650V 10A onsemi</t>
  </si>
  <si>
    <t>D36A, D36B</t>
  </si>
  <si>
    <t xml:space="preserve">5KP160A </t>
  </si>
  <si>
    <t>TVS 160V 5000W True hole unidirectional VISHAY AEC-Q101</t>
  </si>
  <si>
    <t>5KP160A-E3/54</t>
  </si>
  <si>
    <t>5KP160A-E3/54GITR-ND</t>
  </si>
  <si>
    <t>625-5KP160A-E3</t>
  </si>
  <si>
    <t>D37A, D37B</t>
  </si>
  <si>
    <t>1SMA5931BT3G</t>
  </si>
  <si>
    <t>TVS zener diode 18 V 83 mA SMA onsemi</t>
  </si>
  <si>
    <t xml:space="preserve"> 1SMA5931BT3GOSCT-ND</t>
  </si>
  <si>
    <t>863-1SMA5931BT3G</t>
  </si>
  <si>
    <t>D40A, D40B</t>
  </si>
  <si>
    <t>NSD350H</t>
  </si>
  <si>
    <t>Switching diode 350V 200mA SOD323 onsemi</t>
  </si>
  <si>
    <t>NSD350HT1G</t>
  </si>
  <si>
    <t>NSD350HT1GOSCT-ND</t>
  </si>
  <si>
    <t>863-NSD350HT1G</t>
  </si>
  <si>
    <t>D41A, D41B</t>
  </si>
  <si>
    <t>MMSZ18T1G</t>
  </si>
  <si>
    <t>Zener Single Diode, 18 V, 500 mW, SOD-123, 5 %, 2 Pins, 150 °C, AEC-Q101</t>
  </si>
  <si>
    <t>MMSZ18T1GOSTR-ND</t>
  </si>
  <si>
    <t>863-MMSZ18T1G</t>
  </si>
  <si>
    <t>D43A, D43B</t>
  </si>
  <si>
    <t>MBRA130LT3G</t>
  </si>
  <si>
    <t>Schottky diode 30 V 1 A SMA onsemi</t>
  </si>
  <si>
    <t>MBRA130LT3GOSTR-ND</t>
  </si>
  <si>
    <t>863-MBRA130LT3G</t>
  </si>
  <si>
    <t>D_DIR</t>
  </si>
  <si>
    <t>Yellow - Green</t>
  </si>
  <si>
    <t>Bi-color chip LED yellow-light green 30 mA SMD1210 Würth Elektronik</t>
  </si>
  <si>
    <t>150121YV74000</t>
  </si>
  <si>
    <t>732-12020-2-ND</t>
  </si>
  <si>
    <t>710-150121YV74000</t>
  </si>
  <si>
    <t>HS_D35A, HS_D35B, HS_Q14A, HS_Q14B</t>
  </si>
  <si>
    <t>SK 600 50.8mm STC black</t>
  </si>
  <si>
    <t>Black anodized heatsink for TO devices SK 600 heigth 50.8mm STC Fischer Elektronik</t>
  </si>
  <si>
    <t>SK_600_50p8_STC</t>
  </si>
  <si>
    <t>SK 600 50.8 STC</t>
  </si>
  <si>
    <t>HSP, HSS</t>
  </si>
  <si>
    <t>LA 6 200 12 - modified for E066 DAB</t>
  </si>
  <si>
    <t>Cooling aggregate with fan 62x74x200, Fischer elektronik, modified for E066 DAB unit</t>
  </si>
  <si>
    <t>LA6_200_12_E066_DAB_01</t>
  </si>
  <si>
    <t>LA 6 200 12</t>
  </si>
  <si>
    <t>modified LA 6 200 12</t>
  </si>
  <si>
    <t>I_SENSEA, I_SENSEB</t>
  </si>
  <si>
    <t>CKSR 50-NP</t>
  </si>
  <si>
    <t>Current transducer CKSR50NP 50A LEM</t>
  </si>
  <si>
    <t>ics.SVNDbLib</t>
  </si>
  <si>
    <t>LEM</t>
  </si>
  <si>
    <t>398-1098-ND</t>
  </si>
  <si>
    <t>2146827</t>
  </si>
  <si>
    <t>J_CAN</t>
  </si>
  <si>
    <t>618 009 211 721</t>
  </si>
  <si>
    <t>DE9 right angle PTH male Würth Elektronik</t>
  </si>
  <si>
    <t>618009211721</t>
  </si>
  <si>
    <t>connectors.SVNDbLib</t>
  </si>
  <si>
    <t>2827767</t>
  </si>
  <si>
    <t>J_DBG</t>
  </si>
  <si>
    <t>610 006 218 21</t>
  </si>
  <si>
    <t>SMD vertical receptacle 6 pins 2.54 mm Würth Elektronik</t>
  </si>
  <si>
    <t>61000621821</t>
  </si>
  <si>
    <t>2827866</t>
  </si>
  <si>
    <t>J_DCIN</t>
  </si>
  <si>
    <t>691 313 510 002</t>
  </si>
  <si>
    <t>PCB right angle connector 2 pins 5.08 mm pitch Würth Elektronik</t>
  </si>
  <si>
    <t>691313510002</t>
  </si>
  <si>
    <t>1641993</t>
  </si>
  <si>
    <t>710-691313510002</t>
  </si>
  <si>
    <t>J_DCIN_a1</t>
  </si>
  <si>
    <t>691 351 500 002</t>
  </si>
  <si>
    <t>Cable connector series 351 2pins 5.08 mm Würth Elektronik</t>
  </si>
  <si>
    <t>691351500002</t>
  </si>
  <si>
    <t>J_ETH</t>
  </si>
  <si>
    <t>749 911 1446</t>
  </si>
  <si>
    <t>Ethernet right angle 1000 BASE-T PTH connector with magnetics Würth Elektronik</t>
  </si>
  <si>
    <t>7499111446</t>
  </si>
  <si>
    <t>Digi-key</t>
  </si>
  <si>
    <t xml:space="preserve">  732-4960-ND</t>
  </si>
  <si>
    <t>JDC_PRI, JDC_SEC</t>
  </si>
  <si>
    <t>832-3622</t>
  </si>
  <si>
    <t>Wago MCS MAXI 16 2-pin horizontal header</t>
  </si>
  <si>
    <t>Wago</t>
  </si>
  <si>
    <t>JDCa_PRI, JDCa_SEC</t>
  </si>
  <si>
    <t>832-1102</t>
  </si>
  <si>
    <t>Wago MCS MAXI 16 2-wire female wire connector</t>
  </si>
  <si>
    <t>JFP, JFR, JFS</t>
  </si>
  <si>
    <t>66200211122</t>
  </si>
  <si>
    <t>WR-MPC3 Single Row Male Vertical Header 2 pins Wurth Electronics</t>
  </si>
  <si>
    <t>732-4960-ND</t>
  </si>
  <si>
    <t>JFPa1, JFPa2, JFRa1, JFRa2, JFSa1, JFSa2</t>
  </si>
  <si>
    <t>66200313722DEC</t>
  </si>
  <si>
    <t>WR-MPC3 3.0mm Low Force crimp contact Wurth Electronics</t>
  </si>
  <si>
    <t>710-66200313722DEC</t>
  </si>
  <si>
    <t>JFPa, JFRa, JFSa</t>
  </si>
  <si>
    <t>662002013322</t>
  </si>
  <si>
    <t>WR-MPC3 3.00 mm Female Receptacle  1 x 2 pins, Wurth Electronics</t>
  </si>
  <si>
    <t>710-662002013322</t>
  </si>
  <si>
    <t>JLA, JLB, JPE, JTRA, JTRB, JTRC, JTRD</t>
  </si>
  <si>
    <t>746 1059</t>
  </si>
  <si>
    <t>Redcube terminal 13.5x13.5mm M6 screw press-fit Würth Elektronik</t>
  </si>
  <si>
    <t>7461059</t>
  </si>
  <si>
    <t>7461059-ND</t>
  </si>
  <si>
    <t>710-7461059</t>
  </si>
  <si>
    <t>JLOCK</t>
  </si>
  <si>
    <t>691 322 110 004</t>
  </si>
  <si>
    <t>PCB right angle connector 4 pins 3.5 mm pitch Würth Elektronik</t>
  </si>
  <si>
    <t>691322110004</t>
  </si>
  <si>
    <t>1841317</t>
  </si>
  <si>
    <t>710-691322110004</t>
  </si>
  <si>
    <t>JLOCKa</t>
  </si>
  <si>
    <t>691 361 100 004</t>
  </si>
  <si>
    <t>Vertical cable inputs connector for WR-TBL 3.5mm series 4 screw terminals Würth Elektronik</t>
  </si>
  <si>
    <t>691361100004</t>
  </si>
  <si>
    <t>732-2753-ND</t>
  </si>
  <si>
    <t>710-691361100004</t>
  </si>
  <si>
    <t>JP1, JP2</t>
  </si>
  <si>
    <t>10139781-121402LF</t>
  </si>
  <si>
    <t>Board to Board &amp; Mezzanine Connectors 0.8MM B TO B REC ASSY, Amphenol</t>
  </si>
  <si>
    <t>Amphenol</t>
  </si>
  <si>
    <t>649-10139781121402LF</t>
  </si>
  <si>
    <t xml:space="preserve">3253517 </t>
  </si>
  <si>
    <t>L1A, L1B, L2A, L2B, L3, L5, L7, L8, L12, L14, L18, L20A, L20B, L21A, L21B</t>
  </si>
  <si>
    <t>22 µH</t>
  </si>
  <si>
    <t>WE TPC power inductor SMD 22µH 0.925A Würth Elektronik</t>
  </si>
  <si>
    <t>744043220</t>
  </si>
  <si>
    <t>inductors.SVNDbLib</t>
  </si>
  <si>
    <t>1635848</t>
  </si>
  <si>
    <t>710-744043220</t>
  </si>
  <si>
    <t>L4, L19</t>
  </si>
  <si>
    <t>2 mH</t>
  </si>
  <si>
    <t>WE-SL SMD CMC 2mH 130nH 0.6A Würth Elektronik</t>
  </si>
  <si>
    <t>744221</t>
  </si>
  <si>
    <t>732-1486-2-ND</t>
  </si>
  <si>
    <t>710-744221</t>
  </si>
  <si>
    <t>L6</t>
  </si>
  <si>
    <t>330 Ohm @ 100 MHz</t>
  </si>
  <si>
    <t>EMI suppression ferrite bead SMD 0805 330Ohm Murata</t>
  </si>
  <si>
    <t>BLM21PG331SN1D</t>
  </si>
  <si>
    <t>490-5988-1-ND</t>
  </si>
  <si>
    <t>81-BLM21P331SG</t>
  </si>
  <si>
    <t>L9</t>
  </si>
  <si>
    <t>WE PD power inductor SMD 22µH 2 A Würth Elektronik</t>
  </si>
  <si>
    <t>7447786122</t>
  </si>
  <si>
    <t>732-3300-1-ND</t>
  </si>
  <si>
    <t>710-7447786122</t>
  </si>
  <si>
    <t>L13</t>
  </si>
  <si>
    <t>6µ8</t>
  </si>
  <si>
    <t>WE TPC power inductor SMD 6µ8 1.3 A Würth Elektronik</t>
  </si>
  <si>
    <t>744043006</t>
  </si>
  <si>
    <t>732-1101-1-ND</t>
  </si>
  <si>
    <t>710-744043006</t>
  </si>
  <si>
    <t>L15</t>
  </si>
  <si>
    <t>WE TPC power inductor SMD 4µ7 1.55 A Würth Elektronik</t>
  </si>
  <si>
    <t>744043004</t>
  </si>
  <si>
    <t>732-1099-1-ND</t>
  </si>
  <si>
    <t>710-744043004</t>
  </si>
  <si>
    <t>L16A, L16B</t>
  </si>
  <si>
    <t>470 µH</t>
  </si>
  <si>
    <t>Fixed Inductors RFB 1010 Lead Rad  470 µH 1.25A 0.63Ohm</t>
  </si>
  <si>
    <t>RFC1010B-474KE</t>
  </si>
  <si>
    <t>Coilcraft</t>
  </si>
  <si>
    <t>2457914</t>
  </si>
  <si>
    <t>994-RFC1010B-474KE</t>
  </si>
  <si>
    <t>L17A, L17B</t>
  </si>
  <si>
    <t>2.2 mH</t>
  </si>
  <si>
    <t>Fixed Inductors RFB 1010 Lead Rad  2.2mH 0.58A 2.8Ohm</t>
  </si>
  <si>
    <t>RFC1010B-225KE</t>
  </si>
  <si>
    <t>2457922</t>
  </si>
  <si>
    <t>994-RFC1010B-225KE</t>
  </si>
  <si>
    <t>LR</t>
  </si>
  <si>
    <t>15.5 µH</t>
  </si>
  <si>
    <t>Multigap DAB resonant inductor 15.5µH 51A Prax</t>
  </si>
  <si>
    <t>PI-102972-00</t>
  </si>
  <si>
    <t>Prax</t>
  </si>
  <si>
    <t>O1A, O1B</t>
  </si>
  <si>
    <t>SFH615A-3</t>
  </si>
  <si>
    <t>Optocoupler, high realibility, 5300Vrms Vishay</t>
  </si>
  <si>
    <t>SFH615A-3X007T</t>
  </si>
  <si>
    <t>transistors.SVNDbLib</t>
  </si>
  <si>
    <t>Vishay</t>
  </si>
  <si>
    <t>SFH615A-3X007T-ND</t>
  </si>
  <si>
    <t>782-SFH615A-3X007T</t>
  </si>
  <si>
    <t>P_CAN, P_LOCK</t>
  </si>
  <si>
    <t>SECO-LVDCDC3064-SIC-GEVB</t>
  </si>
  <si>
    <t>6-18 V Isolated SiC Gate Driver Supply +20V/-5V/5V with NCV3064</t>
  </si>
  <si>
    <t>specials.SVNDbLib</t>
  </si>
  <si>
    <t>488-SECO-LVDCDC3064-SIC-GEVB-ND</t>
  </si>
  <si>
    <t>P_PUI, P_SUI, PPHSA, PPHSB, PPLSA, PPLSB, PSHSA, PSHSB, PSLSA, PSLSB</t>
  </si>
  <si>
    <t>SECO-LVDCDC3064-SICV2-GEVB</t>
  </si>
  <si>
    <t>6-18 V Isolated SiC Gate Driver Supply +19V/-4.7V/+4.7V with NCV3064</t>
  </si>
  <si>
    <t>contact EMEA SEC team</t>
  </si>
  <si>
    <t>PLL</t>
  </si>
  <si>
    <t>Insulation plate 106x100x1.6</t>
  </si>
  <si>
    <t>Custom FR4 insulation plate 106x100x1.6 4xD5.3</t>
  </si>
  <si>
    <t>Prax_L_102972_insulation_plate</t>
  </si>
  <si>
    <t>Exel</t>
  </si>
  <si>
    <t>PLTR</t>
  </si>
  <si>
    <t>Insulation plate 138x132x1.6</t>
  </si>
  <si>
    <t>Custom FR4 insulation plate 138x132x1.6 4xD6.3</t>
  </si>
  <si>
    <t>Prax_TR_102971_insulation_plate</t>
  </si>
  <si>
    <t>Q1A, Q1B, Q3, Q8</t>
  </si>
  <si>
    <t>NCS20034</t>
  </si>
  <si>
    <t>Quad 7 MHz, High Slew Rate, Rail-to-Rail Output OPAMP onsemi</t>
  </si>
  <si>
    <t>NCS20034DR2G</t>
  </si>
  <si>
    <t>NCS20034DR2GOSCT-ND</t>
  </si>
  <si>
    <t>863-NCS20034DR2G</t>
  </si>
  <si>
    <t>Q2, Q11</t>
  </si>
  <si>
    <t>NCP508SQ33</t>
  </si>
  <si>
    <t>Low noise LDO with 3V3 ouptut and enable onsemi</t>
  </si>
  <si>
    <t>NCP508SQ33T1G</t>
  </si>
  <si>
    <t>863-NCP508SQ33T1G</t>
  </si>
  <si>
    <t>NCP508SQ33T1GOSCT-ND</t>
  </si>
  <si>
    <t>Q4, Q5, Q9, Q10, QTAA, QTAB, QTBA, QTBB</t>
  </si>
  <si>
    <t>NCS20032</t>
  </si>
  <si>
    <t>Dual 7 MHz, High Slew Rate, Rail-to-Rail Output OPAMP onsemi</t>
  </si>
  <si>
    <t>NCS20032DR2G</t>
  </si>
  <si>
    <t>NCS20032DR2GOSTR-ND</t>
  </si>
  <si>
    <t>863-NCS20032DR2G</t>
  </si>
  <si>
    <t>Q6, Q7</t>
  </si>
  <si>
    <t>MMBT2222ALT1G</t>
  </si>
  <si>
    <t>General purpose NPN transistor 40V 600mA, Onsemi</t>
  </si>
  <si>
    <t>MMBT2222ALT1GOSTR-ND</t>
  </si>
  <si>
    <t>863-MMBT2222ALT1G</t>
  </si>
  <si>
    <t>Q12A, Q12B</t>
  </si>
  <si>
    <t>NCS2003SN2T1G</t>
  </si>
  <si>
    <t>Low voltage rail to rail op amp, onsemi</t>
  </si>
  <si>
    <t>2860549</t>
  </si>
  <si>
    <t>863-NCS2003SN2T1G</t>
  </si>
  <si>
    <t>Q13A, Q13B</t>
  </si>
  <si>
    <t>BC817-40W</t>
  </si>
  <si>
    <t>General purpose NPN transistor 45V 0.5A onsemi</t>
  </si>
  <si>
    <t>BC817-40WT1G</t>
  </si>
  <si>
    <t>BC817-40WT1GOSCT-ND</t>
  </si>
  <si>
    <t>863-BC817-40WT1G</t>
  </si>
  <si>
    <t>Q14A, Q14B</t>
  </si>
  <si>
    <t>NTHL160N120SC1</t>
  </si>
  <si>
    <t>SiC NMOS 1200V 17A 160mOhm onsemi</t>
  </si>
  <si>
    <t>488-NTHL160N120SC1-ND</t>
  </si>
  <si>
    <t>863-NTHL160N120SC1</t>
  </si>
  <si>
    <t>Q15, Q16</t>
  </si>
  <si>
    <t>MMBT3906LT1G</t>
  </si>
  <si>
    <t>General purpose PNP transistor 40V 200mA, onsemi</t>
  </si>
  <si>
    <t>MMBT3906LT1GOSTR-ND</t>
  </si>
  <si>
    <t>863-MMBT3906LT1G</t>
  </si>
  <si>
    <t>Q17A, Q17B, Q18A, Q18B, Q19A, Q19B, Q20A, Q20B</t>
  </si>
  <si>
    <t>NSS60600MZ4T1G</t>
  </si>
  <si>
    <t>Low VCE(sat) Transistor, PNP, 60 V, 6.0 A, SOT-223</t>
  </si>
  <si>
    <t>NSS60600MZ4T1GOSTR-ND</t>
  </si>
  <si>
    <t>863-NSS60600MZ4T1G</t>
  </si>
  <si>
    <t>R1A, R1B, R3A, R3B, R5A, R5B, R16A, R16B, R19, R24, R51, R55, R56, R57, R61, R62, R64, R65, R162, R167, R169, R170, R171, R175, R177, R178, R316, R317</t>
  </si>
  <si>
    <t>46R4</t>
  </si>
  <si>
    <t>SMD thick film resistor 46R4  0603 1% 100 mW Panasonic</t>
  </si>
  <si>
    <t>ERJ3EKF46R4V</t>
  </si>
  <si>
    <t>resistors.SVNDbLib</t>
  </si>
  <si>
    <t>Panasonic</t>
  </si>
  <si>
    <t>2303029</t>
  </si>
  <si>
    <t>667-ERJ-3EKF46R4V</t>
  </si>
  <si>
    <t>R2A, R2B, R6A, R6B, R15A, R15B, R17A, R17B</t>
  </si>
  <si>
    <t>1k33</t>
  </si>
  <si>
    <t>SMD thick film resistor 1k33  0603 1% 100 mW Panasonic</t>
  </si>
  <si>
    <t>ERJ3EKF1331V</t>
  </si>
  <si>
    <t>2303153</t>
  </si>
  <si>
    <t>667-ERJ-3EKF1331V</t>
  </si>
  <si>
    <t>R4A, R4B, R9A, R9B, R11A, R11B, R14A, R14B, R99, R105, R144, R210A, R210B, R221A, R221B, R241A, R241B, R264, R296, R298</t>
  </si>
  <si>
    <t>100R</t>
  </si>
  <si>
    <t>SMD thick film resistor 100R  0603 1% 100 mW Panasonic</t>
  </si>
  <si>
    <t>ERJ3EKF1000V</t>
  </si>
  <si>
    <t>2303059</t>
  </si>
  <si>
    <t>667-ERJ-3EKF1000V</t>
  </si>
  <si>
    <t>R7A, R7B, R8A, R8B, R13A, R13B, R18A, R18B</t>
  </si>
  <si>
    <t>8k25</t>
  </si>
  <si>
    <t>SMD thick film resistor 8k25  0603 1% 100 mW Panasonic</t>
  </si>
  <si>
    <t>ERJ3EKF8251V</t>
  </si>
  <si>
    <t>P8.25KHCT-ND</t>
  </si>
  <si>
    <t>667-ERJ-3EKF8251V</t>
  </si>
  <si>
    <t>R10A, R10B</t>
  </si>
  <si>
    <t>16k9</t>
  </si>
  <si>
    <t>SMD thick film resistor 16k9  0603 1% 100 mW Panasonic</t>
  </si>
  <si>
    <t>ERJ3EKF1692V</t>
  </si>
  <si>
    <t>P16.9KHCT-ND</t>
  </si>
  <si>
    <t>667-ERJ-3EKF1692V</t>
  </si>
  <si>
    <t>R12A, R12B</t>
  </si>
  <si>
    <t>33k2</t>
  </si>
  <si>
    <t>SMD thick film resistor 33k2  0603 1% 100 mW Panasonic</t>
  </si>
  <si>
    <t>ERJ3EKF3322V</t>
  </si>
  <si>
    <t>P33.2KHCT-ND</t>
  </si>
  <si>
    <t>667-ERJ-3EKF3322V</t>
  </si>
  <si>
    <t>R20, R52, R58, R63, R163, R168, R172, R176, R208A, R208B, R212A, R212B, R219A, R219B, R223A, R223B</t>
  </si>
  <si>
    <t>270R</t>
  </si>
  <si>
    <t>SMD thick film resistor 270R  0603 0.5% 100 mW Panasonic AEC-Q200</t>
  </si>
  <si>
    <t>ERA3AED271V</t>
  </si>
  <si>
    <t>667-ERA-3AED271V</t>
  </si>
  <si>
    <t>R21, R22, R59, R60, R67, R68, R164, R165, R173, R174, R180, R181, R185, R186, R191, R192, R198, R199, R201, R281A, R281B, R294, R295</t>
  </si>
  <si>
    <t>4k7</t>
  </si>
  <si>
    <t>SMD thick film resistor 4k7  0603 1% 100 mW Panasonic</t>
  </si>
  <si>
    <t>ERJ3EKF4701V</t>
  </si>
  <si>
    <t>P4.70KHCT-ND</t>
  </si>
  <si>
    <t>667-ERJ-3EKF4701V</t>
  </si>
  <si>
    <t>R23, R66, R71, R78, R79, R159, R160, R166, R179, R184, R195, R245, R257, R265, R302, R303, R304, R305</t>
  </si>
  <si>
    <t>10k</t>
  </si>
  <si>
    <t>SMD thick film resistor 10k  0603 1% 100 mW Panasonic</t>
  </si>
  <si>
    <t>ERJ3EKF1002V</t>
  </si>
  <si>
    <t>P10.0KHCT-ND</t>
  </si>
  <si>
    <t>667-ERJ-3EKF1002V</t>
  </si>
  <si>
    <t>R25A, R25B, R29A, R29B, R33A, R33B, R37A, R37B, R228A, R228B, R233A, R233B, R237A, R237B, R313A, R313B</t>
  </si>
  <si>
    <t>4R7</t>
  </si>
  <si>
    <t>SMD thick film resistor 4R7 0805 5% 125mW 150V Panasonic</t>
  </si>
  <si>
    <t>ERJ6GEYJ4R7V</t>
  </si>
  <si>
    <t>2057665</t>
  </si>
  <si>
    <t>667-ERJ-6GEYJ4R7V</t>
  </si>
  <si>
    <t>R26A, R26B, R28A, R28B, R32A, R32B, R34A, R34B, R35A, R35B, R40A, R40B, R230A, R230B, R232A, R232B, R236A, R236B, R310A, R310B, R311A, R311B, R319A, R319B</t>
  </si>
  <si>
    <t>82R5</t>
  </si>
  <si>
    <t>SMD thick film resistor 82R5  0603 1% 100 mW Panasonic</t>
  </si>
  <si>
    <t>ERJ3EKF82R5V</t>
  </si>
  <si>
    <t>2059283</t>
  </si>
  <si>
    <t>667-ERJ-3EKF82R5V</t>
  </si>
  <si>
    <t>R27A, R27B, R36A, R36B, R231A, R231B, R312A, R312B</t>
  </si>
  <si>
    <t>13k7</t>
  </si>
  <si>
    <t>SMD thick film resistor 13k7  0805 1% 125 mW Panasonic</t>
  </si>
  <si>
    <t>ERJ6ENF1372V</t>
  </si>
  <si>
    <t>P13.7KCCT-ND</t>
  </si>
  <si>
    <t>667-ERJ-6ENF1372V</t>
  </si>
  <si>
    <t>R30A, R30B, R38A, R38B, R203, R204, R234A, R234B, R255, R314A, R314B, R326</t>
  </si>
  <si>
    <t>2k2</t>
  </si>
  <si>
    <t>SMD thick film resistor 2k2  0603 1% 100 mW Panasonic</t>
  </si>
  <si>
    <t>ERJ3EKF2201V</t>
  </si>
  <si>
    <t>2303166</t>
  </si>
  <si>
    <t>667-ERJ-3EKF2201V</t>
  </si>
  <si>
    <t>R31A, R31B, R39A, R39B, R235A, R235B, R315A, R315B</t>
  </si>
  <si>
    <t>3R3</t>
  </si>
  <si>
    <t>SMD thick film resistor 3R3 0805 1% 125 mW Panasonic</t>
  </si>
  <si>
    <t>ERJ6RQF3R3V</t>
  </si>
  <si>
    <t>P3.3DCT-ND</t>
  </si>
  <si>
    <t>667-ERJ-6RQF3R3V</t>
  </si>
  <si>
    <t>R41, R42, R43, R44, R47, R48, R49, R50, R53, R54, R72, R73, R74, R75, R76, R77, R347, R348</t>
  </si>
  <si>
    <t>121R</t>
  </si>
  <si>
    <t>SMD thick film resistor 121R  0603 1% 100 mW Panasonic</t>
  </si>
  <si>
    <t>ERJ3EKF1210V</t>
  </si>
  <si>
    <t>P121HCT-ND</t>
  </si>
  <si>
    <t>667-ERJ-3EKF1210V</t>
  </si>
  <si>
    <t>R45, R46, R69, R70, R182, R183, R196, R197, R200, R211A, R211B, R214A, R214B, R222A, R222B, R225A, R225B, R297, R301, R320</t>
  </si>
  <si>
    <t>33R</t>
  </si>
  <si>
    <t>SMD thick film resistor 33R  0603 1% 100 mW Panasonic</t>
  </si>
  <si>
    <t>ERJ3EKF33R0V</t>
  </si>
  <si>
    <t>2303016</t>
  </si>
  <si>
    <t>667-ERJ-3EKF33R0V</t>
  </si>
  <si>
    <t>R80, R112, R151, R158, R161</t>
  </si>
  <si>
    <t>4k02</t>
  </si>
  <si>
    <t>SMD thick film resistor 4k02  0603 1% 100 mW Panasonic</t>
  </si>
  <si>
    <t>ERJ3EKF4021V</t>
  </si>
  <si>
    <t>2059369</t>
  </si>
  <si>
    <t>667-ERJ-3EKF4021V</t>
  </si>
  <si>
    <t>R81</t>
  </si>
  <si>
    <t>71k5</t>
  </si>
  <si>
    <t>SMD thick film resistor 71k5  0603 1% 100 mW Panasonic</t>
  </si>
  <si>
    <t>ERJ3EKF7152V</t>
  </si>
  <si>
    <t>P71.5KHCT-ND</t>
  </si>
  <si>
    <t>667-ERJ-3EKF7152V</t>
  </si>
  <si>
    <t>R82, R89, R102, R107, R128</t>
  </si>
  <si>
    <t>7k68</t>
  </si>
  <si>
    <t>SMD thick film resistor 7k68  0603 1% 100 mW Panasonic</t>
  </si>
  <si>
    <t>ERJ3EKF7681V</t>
  </si>
  <si>
    <t>P7.68KHCT-ND</t>
  </si>
  <si>
    <t>667-ERJ-3EKF7681V</t>
  </si>
  <si>
    <t>R83, R97, R122, R136</t>
  </si>
  <si>
    <t>15k</t>
  </si>
  <si>
    <t>SMD thick film resistor 15k  0603 1% 100 mW Panasonic</t>
  </si>
  <si>
    <t>ERJ3EKF1502V</t>
  </si>
  <si>
    <t>P15.0KHCT-ND</t>
  </si>
  <si>
    <t>667-ERJ-3EKF1502V</t>
  </si>
  <si>
    <t>R84, R123, R268, R293, R300</t>
  </si>
  <si>
    <t>100k</t>
  </si>
  <si>
    <t>SMD thick film resistor 100k  0603 1% 100 mW Panasonic</t>
  </si>
  <si>
    <t>ERJ3EKF1003V</t>
  </si>
  <si>
    <t>P100KHCT-ND</t>
  </si>
  <si>
    <t>667-ERJ-3EKF1003V</t>
  </si>
  <si>
    <t>R85, R124</t>
  </si>
  <si>
    <t>3k3</t>
  </si>
  <si>
    <t>SMD thick film resistor 3k3  0603 1% 100 mW Panasonic</t>
  </si>
  <si>
    <t>ERJ3EKF3301V</t>
  </si>
  <si>
    <t>2303173</t>
  </si>
  <si>
    <t>667-ERJ-3EKF3301V</t>
  </si>
  <si>
    <t>R86, R88, R94, R98, R101, R103, R104, R108, R114, R116, R125, R127, R133, R137, R140, R142, R143, R147, R153, R155, R206A, R206B, R207A, R207B, R209A, R209B, R217A, R217B, R218A, R218B, R220A, R220B, R239A, R239B, R240A, R240B, R321, R322</t>
  </si>
  <si>
    <t>SMD thick film resistor 10k  0603 0.5% 100 mW Panasonic AEC-Q200</t>
  </si>
  <si>
    <t>ERA3AED103V</t>
  </si>
  <si>
    <t>667-ERA-3AED103V</t>
  </si>
  <si>
    <t>R87, R126</t>
  </si>
  <si>
    <t>32k4</t>
  </si>
  <si>
    <t>SMD thick film resistor 32k4  0603 1% 100 mW Panasonic</t>
  </si>
  <si>
    <t>ERJ3EKF3242V</t>
  </si>
  <si>
    <t>P32.4KHCT-ND</t>
  </si>
  <si>
    <t>667-ERJ-3EKF3242V</t>
  </si>
  <si>
    <t>R90, R91, R92, R93, R129, R130, R131, R132</t>
  </si>
  <si>
    <t>820k</t>
  </si>
  <si>
    <t>SMD thick film resistor 820k 1206 1% 660 mW Panasonic</t>
  </si>
  <si>
    <t>ERJP08F8203V</t>
  </si>
  <si>
    <t>667-ERJ-P08F8203V</t>
  </si>
  <si>
    <t>Arrow</t>
  </si>
  <si>
    <t>ERJ-P08F8203V</t>
  </si>
  <si>
    <t>R95, R100, R106</t>
  </si>
  <si>
    <t>3k74</t>
  </si>
  <si>
    <t>SMD thick film resistor 3k74  0603 1% 100 mW Panasonic</t>
  </si>
  <si>
    <t>ERJ3EKF3741V</t>
  </si>
  <si>
    <t>2059366</t>
  </si>
  <si>
    <t>667-ERJ-3EKF3741V</t>
  </si>
  <si>
    <t>R96</t>
  </si>
  <si>
    <t>8k06</t>
  </si>
  <si>
    <t>SMD thick film resistor 8k6  0603 0.5% 100 mW Panasonic AEC-Q200</t>
  </si>
  <si>
    <t>ERA3AED8061V</t>
  </si>
  <si>
    <t>667-ERA-3AED8061V</t>
  </si>
  <si>
    <t>R109, R117, R148, R156</t>
  </si>
  <si>
    <t>56R</t>
  </si>
  <si>
    <t>SMD thick film resistor 56R  0603 1% 100 mW Panasonic</t>
  </si>
  <si>
    <t>ERJ3EKF56R0V</t>
  </si>
  <si>
    <t>2303034</t>
  </si>
  <si>
    <t>667-ERJ-3EKF56R0V</t>
  </si>
  <si>
    <t>R110, R113, R149, R152</t>
  </si>
  <si>
    <t>8R2</t>
  </si>
  <si>
    <t>SMD thick film resistor 8R2 0805 5% 125mW 150V Vishay</t>
  </si>
  <si>
    <t>CRCW08058R20JNEAIF</t>
  </si>
  <si>
    <t>Vishay Draloric</t>
  </si>
  <si>
    <t>1739201</t>
  </si>
  <si>
    <t>CRCW08058R20JNEAIF-ND</t>
  </si>
  <si>
    <t>R111, R150</t>
  </si>
  <si>
    <t>500µ</t>
  </si>
  <si>
    <t>SMD Current Sense Resistor with Kelvin connection, 500µohm, 7W, ± 1%, Power Metal Strip, Vishay</t>
  </si>
  <si>
    <t>WSL4026L5000FEB</t>
  </si>
  <si>
    <t>WSLR-.0005CT-ND</t>
  </si>
  <si>
    <t>71-WSL4026L5000FEB</t>
  </si>
  <si>
    <t>R115, R118</t>
  </si>
  <si>
    <t>6k49</t>
  </si>
  <si>
    <t>SMD thick film resistor 6k49  0603 1% 100 mW Panasonic</t>
  </si>
  <si>
    <t>ERJ3EKF6491V</t>
  </si>
  <si>
    <t>P6.49KHCT-ND</t>
  </si>
  <si>
    <t>667-ERJ-3EKF6491V</t>
  </si>
  <si>
    <t>R119</t>
  </si>
  <si>
    <t>SMD thick film resistor 3k74  0603 0.5% 100 mW Panasonic AEC-Q200</t>
  </si>
  <si>
    <t>ERA3AED3741V</t>
  </si>
  <si>
    <t>667-ERA-3AED3741V</t>
  </si>
  <si>
    <t>R120</t>
  </si>
  <si>
    <t>76k8</t>
  </si>
  <si>
    <t>SMD thick film resistor 76k8  0603 0.5% 100 mW Panasonic AEC-Q200</t>
  </si>
  <si>
    <t>ERA3AED7682V</t>
  </si>
  <si>
    <t>667-ERA-3AED7682V</t>
  </si>
  <si>
    <t>R121</t>
  </si>
  <si>
    <t>8k66</t>
  </si>
  <si>
    <t>SMD thick film resistor 8k66  0603 0.5% 100 mW Panasonic AEC-Q200</t>
  </si>
  <si>
    <t>ERA3AED8661V</t>
  </si>
  <si>
    <t>667-ERA-3AED8661V</t>
  </si>
  <si>
    <t>R134, R138</t>
  </si>
  <si>
    <t>2k43</t>
  </si>
  <si>
    <t>SMD thick film resistor 2k43  0603 0.5% 100 mW Panasonic AEC-Q200</t>
  </si>
  <si>
    <t>ERA3AED2431V</t>
  </si>
  <si>
    <t>667-ERA-3AED2431V</t>
  </si>
  <si>
    <t>R135</t>
  </si>
  <si>
    <t>6k98</t>
  </si>
  <si>
    <t>SMD thick film resistor 6k98  0603 0.5% 100 mW Panasonic AEC-Q200</t>
  </si>
  <si>
    <t>ERA3AED6981V</t>
  </si>
  <si>
    <t>667-ERA-3AED6981V</t>
  </si>
  <si>
    <t>R139, R145</t>
  </si>
  <si>
    <t>5k11</t>
  </si>
  <si>
    <t>SMD thick film resistor 5k11  0603 0.5% 100 mW Panasonic AEC-Q200</t>
  </si>
  <si>
    <t>ERA3AED5111V</t>
  </si>
  <si>
    <t>667-ERA-3AED5111V</t>
  </si>
  <si>
    <t>R141, R146</t>
  </si>
  <si>
    <t>6k65</t>
  </si>
  <si>
    <t>SMD thick film resistor 6k65  0603 0.5% 100 mW Panasonic AEC-Q200</t>
  </si>
  <si>
    <t>ERA3AED6651V</t>
  </si>
  <si>
    <t>667-ERA-3AED6651V</t>
  </si>
  <si>
    <t>R154, R157</t>
  </si>
  <si>
    <t>4k42</t>
  </si>
  <si>
    <t>SMD thick film resistor 4k42  0603 0.5% 100 mW Panasonic AEC-Q200</t>
  </si>
  <si>
    <t>ERA3AED4421V</t>
  </si>
  <si>
    <t>667-ERA-3AED4421V</t>
  </si>
  <si>
    <t>R193, R194</t>
  </si>
  <si>
    <t>60R4</t>
  </si>
  <si>
    <t>SMD thick film resistor 60R4  0805 1% 125 mW Panasonic</t>
  </si>
  <si>
    <t>ERJ6ENF60R4V</t>
  </si>
  <si>
    <t>P60.4CCT-ND</t>
  </si>
  <si>
    <t>667-ERJ-6ENF60R4V</t>
  </si>
  <si>
    <t>R202, R262, R269</t>
  </si>
  <si>
    <t>20k</t>
  </si>
  <si>
    <t>SMD thick film resistor 20k  0603 1% 100 mW Panasonic</t>
  </si>
  <si>
    <t>ERJ3EKF2002V</t>
  </si>
  <si>
    <t>P20.0KHCT-ND</t>
  </si>
  <si>
    <t>667-ERJ-3EKF2002V</t>
  </si>
  <si>
    <t>R213A, R213B, R216A, R216B, R224A, R224B, R227A, R227B</t>
  </si>
  <si>
    <t>1k</t>
  </si>
  <si>
    <t>SMD thick film resistor 1k  0603 0.5% 100 mW Panasonic AEC-Q200</t>
  </si>
  <si>
    <t>ERA3AED102V</t>
  </si>
  <si>
    <t>667-ERA-3AED102V</t>
  </si>
  <si>
    <t>R215A, R215B, R226A, R226B</t>
  </si>
  <si>
    <t>9k1</t>
  </si>
  <si>
    <t>SMD thick film resistor 9k1  0603 0.5% 100 mW Panasonic AEC-Q200</t>
  </si>
  <si>
    <t>ERA3AED912V</t>
  </si>
  <si>
    <t>667-ERA-3AED912V</t>
  </si>
  <si>
    <t>R242, R243, R270, R271, R272, R273, R318A, R318B</t>
  </si>
  <si>
    <t>1R5</t>
  </si>
  <si>
    <t>SMD thick film resistor 1R5 0805 5% 125mW 150V Panasonic</t>
  </si>
  <si>
    <t>ERJ6GEYJ1R5V</t>
  </si>
  <si>
    <t>P1.5ATR-ND</t>
  </si>
  <si>
    <t>667-ERJ-6GEYJ1R5V</t>
  </si>
  <si>
    <t>R244, R251, R299</t>
  </si>
  <si>
    <t>SMD thick film resistor 1k  0603 1% 100 mW Panasonic</t>
  </si>
  <si>
    <t>ERJ3EKF1001V</t>
  </si>
  <si>
    <t>2303145</t>
  </si>
  <si>
    <t>667-ERJ-3EKF1001V</t>
  </si>
  <si>
    <t>R246</t>
  </si>
  <si>
    <t>3k16</t>
  </si>
  <si>
    <t>SMD thick film resistor 3k16  0603 1% 100 mW Panasonic</t>
  </si>
  <si>
    <t>ERJ3EKF3161V</t>
  </si>
  <si>
    <t>2059360</t>
  </si>
  <si>
    <t>667-ERJ-3EKF3161V</t>
  </si>
  <si>
    <t>R247</t>
  </si>
  <si>
    <t>4k64</t>
  </si>
  <si>
    <t>SMD thick film resistor 4k64  0603 1% 100 mW Panasonic</t>
  </si>
  <si>
    <t>ERJ3EKF4641V</t>
  </si>
  <si>
    <t>P4.64KHCT-ND</t>
  </si>
  <si>
    <t>667-ERJ-3EKF4641V</t>
  </si>
  <si>
    <t>R248, R252</t>
  </si>
  <si>
    <t>91k</t>
  </si>
  <si>
    <t>SMD thick film resistor 91k  0603 1% 100 mW Panasonic</t>
  </si>
  <si>
    <t>ERJ3EKF9102V</t>
  </si>
  <si>
    <t>P91.0KHCT-ND</t>
  </si>
  <si>
    <t>667-ERJ-3EKF9102V</t>
  </si>
  <si>
    <t>R249</t>
  </si>
  <si>
    <t>681R</t>
  </si>
  <si>
    <t>SMD thick film resistor 681R  0603 1% 100 mW Panasonic</t>
  </si>
  <si>
    <t>ERJ3EKF6810V</t>
  </si>
  <si>
    <t>2303132</t>
  </si>
  <si>
    <t>667-ERJ-3EKF6810V</t>
  </si>
  <si>
    <t>R250</t>
  </si>
  <si>
    <t>237R</t>
  </si>
  <si>
    <t>SMD thick film resistor 237R  0603 1% 100 mW Panasonic</t>
  </si>
  <si>
    <t>ERJ3EKF2370V</t>
  </si>
  <si>
    <t>P237HCT-ND</t>
  </si>
  <si>
    <t>667-ERJ-3EKF2370V</t>
  </si>
  <si>
    <t>R253, R256, R335A, R335B, R336A, R336B, R337A, R337B, R338A, R338B</t>
  </si>
  <si>
    <t>6k8</t>
  </si>
  <si>
    <t>SMD thick film resistor 6k8  0603 1% 100 mW Panasonic</t>
  </si>
  <si>
    <t>ERJ3EKF6801V</t>
  </si>
  <si>
    <t>P6.80KHCT-ND</t>
  </si>
  <si>
    <t>667-ERJ-3EKF6801V</t>
  </si>
  <si>
    <t>R254, R267</t>
  </si>
  <si>
    <t>7k5</t>
  </si>
  <si>
    <t>SMD thick film resistor 7k5  0603 1% 100 mW Panasonic</t>
  </si>
  <si>
    <t>ERJ3EKF7501V</t>
  </si>
  <si>
    <t>P7.50KHCT-ND</t>
  </si>
  <si>
    <t>667-ERJ-3EKF7501V</t>
  </si>
  <si>
    <t>R258, R263</t>
  </si>
  <si>
    <t>0R</t>
  </si>
  <si>
    <t>SMD thick film resistor 0R 0805 2A Panasonic</t>
  </si>
  <si>
    <t>ERJ6GEY0R00V</t>
  </si>
  <si>
    <t>2057661</t>
  </si>
  <si>
    <t>667-ERJ-6GEY0R00V</t>
  </si>
  <si>
    <t>R259</t>
  </si>
  <si>
    <t>487R</t>
  </si>
  <si>
    <t>SMD thick film resistor 487R  0603 1% 100 mW Panasonic</t>
  </si>
  <si>
    <t>ERJ3EKF4870V</t>
  </si>
  <si>
    <t>2303121</t>
  </si>
  <si>
    <t>667-ERJ-3EKF4870V</t>
  </si>
  <si>
    <t>R260</t>
  </si>
  <si>
    <t>12k</t>
  </si>
  <si>
    <t>SMD thick film resistor 12k  0603 1% 100 mW Panasonic</t>
  </si>
  <si>
    <t>ERJ3EKF1202V</t>
  </si>
  <si>
    <t>P12.0KHCT-ND</t>
  </si>
  <si>
    <t>667-ERJ-3EKF1202V</t>
  </si>
  <si>
    <t>R261</t>
  </si>
  <si>
    <t>93R1</t>
  </si>
  <si>
    <t>SMD thick film resistor 93R1  0603 1% 100 mW Panasonic</t>
  </si>
  <si>
    <t>ERJ3EKF93R1V</t>
  </si>
  <si>
    <t>2303056</t>
  </si>
  <si>
    <t>667-ERJ-3EKF93R1V</t>
  </si>
  <si>
    <t>R266</t>
  </si>
  <si>
    <t>31R6</t>
  </si>
  <si>
    <t>SMD thick film resistor 31R6  0603 1% 100 mW Panasonic</t>
  </si>
  <si>
    <t>ERJ3EKF31R6V</t>
  </si>
  <si>
    <t>2303014</t>
  </si>
  <si>
    <t>667-ERJ-3EKF31R6V</t>
  </si>
  <si>
    <t>R276A, R276B</t>
  </si>
  <si>
    <t>68R</t>
  </si>
  <si>
    <t>SMD thick film resistor 68R 1206 1% 660 mW Panasonic</t>
  </si>
  <si>
    <t>ERJP08F68R0V</t>
  </si>
  <si>
    <t xml:space="preserve"> ERJ-P08F68R0V-ND</t>
  </si>
  <si>
    <t>667-ERJ-P08F68R0V</t>
  </si>
  <si>
    <t>R277A, R277B, R280A, R280B</t>
  </si>
  <si>
    <t>SMD Chip Resistor, 100 kohm, MCWR Series, 200 V, Thick Film, 1206 [3216 Metric], 250 mW Multicomp</t>
  </si>
  <si>
    <t>MCWR12X1003FTL</t>
  </si>
  <si>
    <t>Multicomp</t>
  </si>
  <si>
    <t>2447453</t>
  </si>
  <si>
    <t>R278A, R278B</t>
  </si>
  <si>
    <t>10M</t>
  </si>
  <si>
    <t>High Ohmic / High Voltage Metal Glaze Leaded Resistors 0207 10M 5% 250mW Vishay</t>
  </si>
  <si>
    <t>VR25000001005JA100</t>
  </si>
  <si>
    <t>594-5043DM10M00J</t>
  </si>
  <si>
    <t>R279A, R279B</t>
  </si>
  <si>
    <t>6M8</t>
  </si>
  <si>
    <t>High Ohmic / High Voltage Metal Glaze Leaded Resistors 0207 6M8 5% 250mW Vishay</t>
  </si>
  <si>
    <t>VR25000006804JA500</t>
  </si>
  <si>
    <t>594-VR25000006804JA5</t>
  </si>
  <si>
    <t>R282A, R282B</t>
  </si>
  <si>
    <t>154k</t>
  </si>
  <si>
    <t>SMD thick film resistor 154k  0805 0.5% 125 mW Panasonic AEC-Q200</t>
  </si>
  <si>
    <t>ERA6AED1543V</t>
  </si>
  <si>
    <t>667-ERA-6AED1543V</t>
  </si>
  <si>
    <t>R283A, R283B</t>
  </si>
  <si>
    <t>261k</t>
  </si>
  <si>
    <t>SMD thick film resistor 261k  0603 1% 100 mW Panasonic</t>
  </si>
  <si>
    <t>ERJ3EKF2613V</t>
  </si>
  <si>
    <t>P261KHCT-ND</t>
  </si>
  <si>
    <t>667-ERJ-3EKF2613V</t>
  </si>
  <si>
    <t>R284A, R284B</t>
  </si>
  <si>
    <t>34k8</t>
  </si>
  <si>
    <t>SMD thick film resistor 34k8  0603 0.5% 100 mW Panasonic AEC-Q200</t>
  </si>
  <si>
    <t>ERA3AED3482V</t>
  </si>
  <si>
    <t>667-ERA-3AED3482V</t>
  </si>
  <si>
    <t>R285A, R285B</t>
  </si>
  <si>
    <t>SMD thick film resistor 8 Ohm  1206 1% 500 mW Panasonic</t>
  </si>
  <si>
    <t>ERJ8BQF8R2V</t>
  </si>
  <si>
    <t>Digikey</t>
  </si>
  <si>
    <t>P17622CT-ND</t>
  </si>
  <si>
    <t>667-ERJ-8BQF8R2V</t>
  </si>
  <si>
    <t>R286A, R286B</t>
  </si>
  <si>
    <t>SMD thick film resistor 10k  0805 1% 125 mW Panasonic</t>
  </si>
  <si>
    <t>ERJ6ENF1002V</t>
  </si>
  <si>
    <t>P10.0KCCT-ND</t>
  </si>
  <si>
    <t>667-ERJ-6ENF1002V</t>
  </si>
  <si>
    <t>R287A, R287B</t>
  </si>
  <si>
    <t>SMD Thermistor, 100 kohm, NTCG-S Series,0805 [2012 Metric], 200 mW TDK</t>
  </si>
  <si>
    <t>NTCG204CH104JT1</t>
  </si>
  <si>
    <t>445-175466-1-ND</t>
  </si>
  <si>
    <t>810-NTCG204CH104JT1</t>
  </si>
  <si>
    <t>R288A, R288B</t>
  </si>
  <si>
    <t>SMD thick film resistor 1k  0805 1% 125 mW Panasonic</t>
  </si>
  <si>
    <t>ERJ6ENF1001V</t>
  </si>
  <si>
    <t>P1.00KCCT-ND</t>
  </si>
  <si>
    <t>667-ERJ-6ENF1001V</t>
  </si>
  <si>
    <t>R289A, R289B</t>
  </si>
  <si>
    <t>26k1</t>
  </si>
  <si>
    <t>SMD thick film resistor 26k1  0603 0.5% 100 mW Panasonic AEC-Q200</t>
  </si>
  <si>
    <t>ERA3AED2612V</t>
  </si>
  <si>
    <t>667-ERA-3AED2612V</t>
  </si>
  <si>
    <t>R290A, R290B</t>
  </si>
  <si>
    <t>422k</t>
  </si>
  <si>
    <t>SMD thick film resistor 422k  0603 1% 100 mW Panasonic</t>
  </si>
  <si>
    <t>ERJ3EKF4223V</t>
  </si>
  <si>
    <t>P422KHCT-ND</t>
  </si>
  <si>
    <t>667-ERJ-3EKF4223V</t>
  </si>
  <si>
    <t>R291A, R291B, R292A, R292B</t>
  </si>
  <si>
    <t>0R56</t>
  </si>
  <si>
    <t>SMD thick film resistor 0.56Ohm  1206 1% 500 mW Panasonic</t>
  </si>
  <si>
    <t>ERJ8BQFR56V</t>
  </si>
  <si>
    <t>P17251TR-ND</t>
  </si>
  <si>
    <t>667-ERJ-8BQFR56V</t>
  </si>
  <si>
    <t>R306</t>
  </si>
  <si>
    <t>390R</t>
  </si>
  <si>
    <t>SMD thick film resistor 390R  0603 1% 100 mW Panasonic</t>
  </si>
  <si>
    <t>ERJ3EKF3900V</t>
  </si>
  <si>
    <t>2303111</t>
  </si>
  <si>
    <t>667-ERJ-3EKF3900V</t>
  </si>
  <si>
    <t>R307</t>
  </si>
  <si>
    <t>220R</t>
  </si>
  <si>
    <t>SMD thick film resistor 220R  0603 1% 100 mW Panasonic</t>
  </si>
  <si>
    <t>ERJ3EKF2200V</t>
  </si>
  <si>
    <t>2303090</t>
  </si>
  <si>
    <t>667-ERJ-3EKF2200V</t>
  </si>
  <si>
    <t>R323A, R323B</t>
  </si>
  <si>
    <t>5k62</t>
  </si>
  <si>
    <t>SMD thick film resistor 5k62  0603 1% 100 mW Panasonic</t>
  </si>
  <si>
    <t>ERJ3EKF5621V</t>
  </si>
  <si>
    <t>P5.62KHCT-ND</t>
  </si>
  <si>
    <t>667-ERJ-3EKF5621V</t>
  </si>
  <si>
    <t>R324A, R324B</t>
  </si>
  <si>
    <t>47k</t>
  </si>
  <si>
    <t>SMD thick film resistor 47k  0603 1% 100 mW Panasonic</t>
  </si>
  <si>
    <t>ERJ3EKF4702V</t>
  </si>
  <si>
    <t>P47.0KHCT-ND</t>
  </si>
  <si>
    <t>667-ERJ-3EKF4702V</t>
  </si>
  <si>
    <t>R325</t>
  </si>
  <si>
    <t>56k</t>
  </si>
  <si>
    <t>SMD thick film resistor 56k  0603 1% 100 mW Panasonic</t>
  </si>
  <si>
    <t>ERJ3EKF5602V</t>
  </si>
  <si>
    <t>P56.0KHCT-ND</t>
  </si>
  <si>
    <t>667-ERJ-3EKF5602V</t>
  </si>
  <si>
    <t>R327, R328, R329, R330, R331, R332, R333, R334</t>
  </si>
  <si>
    <t>1k47</t>
  </si>
  <si>
    <t>SMD thick film resistor 1k47  0603 1% 100 mW Panasonic</t>
  </si>
  <si>
    <t>ERJ3EKF1471V</t>
  </si>
  <si>
    <t>P1.47KHCT-ND</t>
  </si>
  <si>
    <t>667-ERJ-3EKF1471V</t>
  </si>
  <si>
    <t>R339A, R339B, R341A, R341B, R343A, R343B, R345A, R345B</t>
  </si>
  <si>
    <t>10R</t>
  </si>
  <si>
    <t>SMD thick film resistor 10R  0805 1% 125 mW Panasonic</t>
  </si>
  <si>
    <t>ERJ6ENF10R0V</t>
  </si>
  <si>
    <t>P10.0CCT-ND</t>
  </si>
  <si>
    <t>667-ERJ-6ENF10R0V</t>
  </si>
  <si>
    <t>R340A, R340B, R342A, R342B, R344A, R344B, R346A, R346B</t>
  </si>
  <si>
    <t>SMD thick film resistor 100R  0805 1% 125 mW Panasonic</t>
  </si>
  <si>
    <t>ERJ6ENF1000V</t>
  </si>
  <si>
    <t>P100CCT-ND</t>
  </si>
  <si>
    <t>667-ERJ-6ENF1000V</t>
  </si>
  <si>
    <t>S1HSP, S1HSS, S2HSP, S2HSS, S3HSP, S3HSS, S4HSP, S4HSS, S5HSP, S5HSS, S6HSP, S6HSS</t>
  </si>
  <si>
    <t>screw M3x20 ISO7045</t>
  </si>
  <si>
    <t>Pan head PH1 cross recessed screw M3 according ISO7045 length 20 mm</t>
  </si>
  <si>
    <t>screw_ISO7045_M3x20</t>
  </si>
  <si>
    <t>Bossard</t>
  </si>
  <si>
    <t>1154338</t>
  </si>
  <si>
    <t>Fastenal</t>
  </si>
  <si>
    <t>91192</t>
  </si>
  <si>
    <t>SAPA, SAPB, SASA, SASB, SBPA, SBPB, SBSA, SBSB</t>
  </si>
  <si>
    <t>screw M4x12 DIN7984</t>
  </si>
  <si>
    <t>Internal hex low head screw M4 according DIN7984 length 12 mm</t>
  </si>
  <si>
    <t>screw_DIN7984_inhex_low_head_M4x12</t>
  </si>
  <si>
    <t>1019678 (100 pcs)</t>
  </si>
  <si>
    <t>Fabory</t>
  </si>
  <si>
    <t>07090.040.012 (200 pcs)</t>
  </si>
  <si>
    <t>SL1, SL2, SL3, SL4</t>
  </si>
  <si>
    <t>screw M5x16 DIN7984</t>
  </si>
  <si>
    <t>Internal hex low head screw M5 according DIN7984 length 16 mm</t>
  </si>
  <si>
    <t>screw_DIN7984_inhex_low_head_M5x16</t>
  </si>
  <si>
    <t>1019767 (100 pcs)</t>
  </si>
  <si>
    <t>07090.050.016 (200 pcs)</t>
  </si>
  <si>
    <t>SLA, SLB, SPE, STRA, STRB, STRC, STRD</t>
  </si>
  <si>
    <t>screw M6x12 DIN7984</t>
  </si>
  <si>
    <t>Internal hex low head screw M6 according DIN7984 length 12 mm</t>
  </si>
  <si>
    <t>screw_DIN7984_inhex_low_head_M6x12</t>
  </si>
  <si>
    <t>1019813 (100 pcs)</t>
  </si>
  <si>
    <t>07090.060.012 (200 pcs)</t>
  </si>
  <si>
    <t>SP1HSP, SP1HSS, SP2HSP, SP2HSS, SP3HSP, SP3HSS, SP4HSP, SP4HSS, SP5HSP, SP5HSS, SP6HSP, SP6HSS</t>
  </si>
  <si>
    <t>SMD spacer Ø3.3 x 12.5</t>
  </si>
  <si>
    <t>SMD steel spacer with through hole 3.3 mm height 12.5 mm</t>
  </si>
  <si>
    <t>WA_SMST_9774_125_960R</t>
  </si>
  <si>
    <t>9774125960R</t>
  </si>
  <si>
    <t>SPB1, SPB2, SPB3, SPB4, SPB5, SPB6, SPTB1, SPTB2, SPTB3, SPTB4, SPTB5, SPTB6</t>
  </si>
  <si>
    <t>Spacer M4 M/F 30mm</t>
  </si>
  <si>
    <t>Steel spacer external/internal M4 thread 30mm Würth Elektronik</t>
  </si>
  <si>
    <t>971300471</t>
  </si>
  <si>
    <t>732-10467-ND</t>
  </si>
  <si>
    <t>SPL1, SPL2, SPL3, SPL4</t>
  </si>
  <si>
    <t>Spacer M5 F/F 30mm</t>
  </si>
  <si>
    <t>Steel spacer internal/internal M5 thread 30mm Würth Elektronik</t>
  </si>
  <si>
    <t>970300581</t>
  </si>
  <si>
    <t>732-10632-ND</t>
  </si>
  <si>
    <t>SPTR1, SPTR2, SPTR3, SPTR4</t>
  </si>
  <si>
    <t>Spacer M6 F/F 30mm</t>
  </si>
  <si>
    <t>Steel spacer internal/internal M6 thread 30mm Würth Elektronik</t>
  </si>
  <si>
    <t>970300611</t>
  </si>
  <si>
    <t>732-10633-ND</t>
  </si>
  <si>
    <t>SPTT1, SPTT2, SPTT3, SPTT4, SPTT5, SPTT6</t>
  </si>
  <si>
    <t>Spacer M4 F/F 60mm</t>
  </si>
  <si>
    <t>Steel spacer internal/internal M4 thread 60mm Würth Elektronik</t>
  </si>
  <si>
    <t>970600471</t>
  </si>
  <si>
    <t>732-10671-ND</t>
  </si>
  <si>
    <t>STR1, STR2, STR3, STR4</t>
  </si>
  <si>
    <t>screw M6x16 DIN7984</t>
  </si>
  <si>
    <t>Internal hex low head screw M6 according DIN7984 length 16 mm</t>
  </si>
  <si>
    <t>screw_DIN7984_inhex_low_head_M6x16</t>
  </si>
  <si>
    <t>1019848 (100 pcs)</t>
  </si>
  <si>
    <t>07090.060.016 (200 pcs)</t>
  </si>
  <si>
    <t>SW_DIR</t>
  </si>
  <si>
    <t>452 403 012 014</t>
  </si>
  <si>
    <t>SMD pushbutton slide actuated 7.7x5.5x3.3mm Würth Elektronik</t>
  </si>
  <si>
    <t>452403012014</t>
  </si>
  <si>
    <t>switches.SVNDbLib</t>
  </si>
  <si>
    <t>732-10145-1-ND</t>
  </si>
  <si>
    <t>710-452403012014</t>
  </si>
  <si>
    <t>THP_Q14A, THP_Q14B</t>
  </si>
  <si>
    <t>thermal pad - cut out 16.5x27mm from MPGCSP15USGF-200-1.5</t>
  </si>
  <si>
    <t>Thermal pad cutout 16.5x37mm MPGCSP15USGF-200-1.5 Multicomp</t>
  </si>
  <si>
    <t>thermal_pad_MPGCSP15USGF_200_1p5_27x16p5</t>
  </si>
  <si>
    <t>MPGCSP15USGF-200-1.5</t>
  </si>
  <si>
    <t>cutout 27x16.5mm from 3267496</t>
  </si>
  <si>
    <t>Avnet</t>
  </si>
  <si>
    <t>cutout 27x16.5mm from MPGCSP15USGF-200-1.5</t>
  </si>
  <si>
    <t>TP15, TP20, TP37, TP64</t>
  </si>
  <si>
    <t>ORANGE</t>
  </si>
  <si>
    <t>PTH testpoint eyelet 3.2mm orange Keystone Electronics</t>
  </si>
  <si>
    <t>5008</t>
  </si>
  <si>
    <t>Keystone Electronics</t>
  </si>
  <si>
    <t>36-5008-ND</t>
  </si>
  <si>
    <t>534-5008</t>
  </si>
  <si>
    <t>TP16, TP33, TP59, TP63</t>
  </si>
  <si>
    <t>PTH testpoint eyelet 3.2mm red Keystone Electronics</t>
  </si>
  <si>
    <t>5005</t>
  </si>
  <si>
    <t>36-5005-ND</t>
  </si>
  <si>
    <t>534-5005</t>
  </si>
  <si>
    <t>TP17, TP25, TP34, TP41, TP67</t>
  </si>
  <si>
    <t>PURPLE</t>
  </si>
  <si>
    <t>PTH testpoint eyelet 3.2mm purple Keystone Electronics</t>
  </si>
  <si>
    <t>5124</t>
  </si>
  <si>
    <t>36-5124-ND</t>
  </si>
  <si>
    <t>534-5124</t>
  </si>
  <si>
    <t>TP21, TP38</t>
  </si>
  <si>
    <t>BROWN</t>
  </si>
  <si>
    <t>PTH testpoint eyelet 3.2mm brown Keystone Electronics</t>
  </si>
  <si>
    <t>5120</t>
  </si>
  <si>
    <t>36-5120-ND</t>
  </si>
  <si>
    <t>534-5120</t>
  </si>
  <si>
    <t>TP29, TP42</t>
  </si>
  <si>
    <t>YELLOW</t>
  </si>
  <si>
    <t>PTH testpoint eyelet 3.2mm yellow Keystone Electronics</t>
  </si>
  <si>
    <t>5009</t>
  </si>
  <si>
    <t>36-5009-ND</t>
  </si>
  <si>
    <t>534-5009</t>
  </si>
  <si>
    <t>TP65</t>
  </si>
  <si>
    <t>WHITE</t>
  </si>
  <si>
    <t>PTH testpoint eyelet 3.2mm white Keystone Electronics</t>
  </si>
  <si>
    <t>5007</t>
  </si>
  <si>
    <t>36-5007-ND</t>
  </si>
  <si>
    <t>534-5007</t>
  </si>
  <si>
    <t>TP68, TP74, TP76, TP77, TP81</t>
  </si>
  <si>
    <t>BLACK</t>
  </si>
  <si>
    <t>PTH testpoint eyelet 3.2mm black Keystone Electronics</t>
  </si>
  <si>
    <t>5006</t>
  </si>
  <si>
    <t>36-5006-ND</t>
  </si>
  <si>
    <t>534-5006</t>
  </si>
  <si>
    <t>TP73</t>
  </si>
  <si>
    <t>PTH testpoint eyelet 3.2mm green Keystone Electronics</t>
  </si>
  <si>
    <t>5121</t>
  </si>
  <si>
    <t>36-5121-ND</t>
  </si>
  <si>
    <t>534-5121</t>
  </si>
  <si>
    <t>TR</t>
  </si>
  <si>
    <t xml:space="preserve">PI-102971-00 </t>
  </si>
  <si>
    <t>DAB DC-DC Resonant transformer 25kW 1.2:1</t>
  </si>
  <si>
    <t>PI-102971-00</t>
  </si>
  <si>
    <t>transformers.SVNDbLib</t>
  </si>
  <si>
    <t>TR1A, TR1B</t>
  </si>
  <si>
    <t>750 319 105</t>
  </si>
  <si>
    <t>Transformer for DC-DC (NCV1362 flyback 250V-900VDC@40W) converter from Würth Elektronik</t>
  </si>
  <si>
    <t>750319105</t>
  </si>
  <si>
    <t>U1, U7</t>
  </si>
  <si>
    <t>MC74HC30ADR2G</t>
  </si>
  <si>
    <t>8-input NAND gate, high speed, onsemi</t>
  </si>
  <si>
    <t>MC74HC30ADR2G-ND</t>
  </si>
  <si>
    <t>863-MC74HC30ADR2G</t>
  </si>
  <si>
    <t>U2, U4, U9, U11</t>
  </si>
  <si>
    <t>NCD98011XDPT3G</t>
  </si>
  <si>
    <t>12-Bit Low Power SAR ADC Signed Output, US8, onsemi</t>
  </si>
  <si>
    <t>contact BU for samples</t>
  </si>
  <si>
    <t>U3, U5, U6, U10, U12, U13, U16, U17, U23</t>
  </si>
  <si>
    <t>NCID9211</t>
  </si>
  <si>
    <t>High Speed Dual-Channel,Bi-Directional CeramicDigital Isolator</t>
  </si>
  <si>
    <t xml:space="preserve">  488-NCID9211-ND</t>
  </si>
  <si>
    <t>U8, U24</t>
  </si>
  <si>
    <t>NCS213RSQ</t>
  </si>
  <si>
    <t>Current Sense Amplifier, 26V, Low-/High-Side Voltage Out, Bidirectional Current Shunt Monitor, fixed gain 50</t>
  </si>
  <si>
    <t>NCS213RSQT2G</t>
  </si>
  <si>
    <t>NCS213RSQT2GOSCT-ND</t>
  </si>
  <si>
    <t>863-NCS213RSQT2G</t>
  </si>
  <si>
    <t>U14</t>
  </si>
  <si>
    <t>CAT24C512WI−GT3</t>
  </si>
  <si>
    <t>I2C EEPROM 64kx8 with WP onsemi</t>
  </si>
  <si>
    <t>1908135</t>
  </si>
  <si>
    <t>863-CAT24C512XI-T2</t>
  </si>
  <si>
    <t>U15</t>
  </si>
  <si>
    <t>NCV7342D13R2G</t>
  </si>
  <si>
    <t>High speed low power CAN transceiver with dual supply onsemi</t>
  </si>
  <si>
    <t>NCV7342D13R2GOSCT-ND</t>
  </si>
  <si>
    <t>863-NCV7342D13R2G</t>
  </si>
  <si>
    <t>U18, U20, U21</t>
  </si>
  <si>
    <t>NCV890100MWTXG</t>
  </si>
  <si>
    <t>Switching Regulator -Automotive Buck1.2 A, 2 MHz, DFN8  onsemi</t>
  </si>
  <si>
    <t>863-NCV890100MWTXG</t>
  </si>
  <si>
    <t>U19</t>
  </si>
  <si>
    <t>NCP380HSN10AAT1G</t>
  </si>
  <si>
    <t>Fixed 1A current limiting power distribution switches</t>
  </si>
  <si>
    <t>NCP380HSN10AAT1GOSTR-ND</t>
  </si>
  <si>
    <t>863-NCP380HSN10AAT1G</t>
  </si>
  <si>
    <t>U22A, U22B</t>
  </si>
  <si>
    <t>NCP1362ABDR2G</t>
  </si>
  <si>
    <t>Primary Side QR PWM peak current controller with 110 kHz frequency clamp for Low Power Offline SMPS</t>
  </si>
  <si>
    <t>U_DRV_PHSA, U_DRV_PHSB, U_DRV_PLSA, U_DRV_PLSB, U_DRV_SHSA, U_DRV_SHSB, U_DRV_SLSA, U_DRV_SLSB</t>
  </si>
  <si>
    <t>NCD57000DWR2G</t>
  </si>
  <si>
    <t>Isolated High current IGBT gate driver</t>
  </si>
  <si>
    <t>NCD57000DWR2GOSTR-ND</t>
  </si>
  <si>
    <t>863-NCD57000DWR2G</t>
  </si>
  <si>
    <t>U_PIM_PRIA, U_PIM_PRIB, U_PIM_SECA, U_PIM_SECB</t>
  </si>
  <si>
    <t>NXH010P120MNF1PNG</t>
  </si>
  <si>
    <t>F1-2PACK SiC MOSFET Module 1200V 10mΩ</t>
  </si>
  <si>
    <t>UCB</t>
  </si>
  <si>
    <t>Universal Controller Board SECO-TE0716-GEVB</t>
  </si>
  <si>
    <t>Universal Controller Board with Zynq 7000 SoC FPGA and ARM-based processor</t>
  </si>
  <si>
    <t>SECO-TE0716-GEVB</t>
  </si>
  <si>
    <t>Trenz Electronic</t>
  </si>
  <si>
    <t>TE0716-01-61C32-A</t>
  </si>
  <si>
    <t>WPAPA, WPAPB, WPASA, WPASB, WPBPA, WPBPB, WPBSA, WPBSB</t>
  </si>
  <si>
    <t>plain washer M4 DIN433</t>
  </si>
  <si>
    <t>Plain washer zinc plated steel HV140 DIN433 for M4</t>
  </si>
  <si>
    <t>washer_plain_DIN433_M04</t>
  </si>
  <si>
    <t>1269577 (200 pcs)</t>
  </si>
  <si>
    <t>38250.040.001 (250 pcs)</t>
  </si>
  <si>
    <t>WPLA, WPLB, WPPE, WPTRA, WPTRB, WPTRC, WPTRD</t>
  </si>
  <si>
    <t>plain washer M6 ISO7089</t>
  </si>
  <si>
    <t>Plain washer zinc plated steel HV140 ISO7089 for M6</t>
  </si>
  <si>
    <t>washer_plain_ISO7089_M06</t>
  </si>
  <si>
    <t>1761773 (200 pcs)</t>
  </si>
  <si>
    <t>40355</t>
  </si>
  <si>
    <t>WSAPA, WSAPB, WSASA, WSASB, WSBPA, WSBPB, WSBSA, WSBSB</t>
  </si>
  <si>
    <t>spring washer M4 DIN127B</t>
  </si>
  <si>
    <t>Spring washer zinc plated steel DIN127B for M4</t>
  </si>
  <si>
    <t>washer_spring_DIN127B_M04</t>
  </si>
  <si>
    <t>1275658 (200 pcs)</t>
  </si>
  <si>
    <t>37020.040.001 (250 pcs)</t>
  </si>
  <si>
    <t>WSL1, WSL2, WSL3, WSL4</t>
  </si>
  <si>
    <t>spring washer M5 DIN7980</t>
  </si>
  <si>
    <t>Spring washer zinc plated steel HV430 DIN7980 for M5</t>
  </si>
  <si>
    <t>washer_spring_DIN7980_M5</t>
  </si>
  <si>
    <t>1277251 (200 pcs)</t>
  </si>
  <si>
    <t>37220.050.001 (250 pcs)</t>
  </si>
  <si>
    <t>WSLA, WSLB, WSPE, WSTR1, WSTR2, WSTR3, WSTR4, WSTRA, WSTRB, WSTRC, WSTRD</t>
  </si>
  <si>
    <t>spring washer M6 DIN7980</t>
  </si>
  <si>
    <t>Spring washer zinc plated steel HV430 DIN7980 for M6</t>
  </si>
  <si>
    <t>washer_spring_DIN7980_M6</t>
  </si>
  <si>
    <t>1277278 (200 pcs)</t>
  </si>
  <si>
    <t>37220.060.001 (250 pcs)</t>
  </si>
  <si>
    <t>ZF1A, ZF1B, ZF2A, ZF2B, ZF3A, ZF3B, ZF4A, ZF4B</t>
  </si>
  <si>
    <t>1 kOhm @ 100 MHz</t>
  </si>
  <si>
    <t>EMI suppression ferrite bead SMD 0603 1kOhm WE CBA</t>
  </si>
  <si>
    <t>782632102</t>
  </si>
  <si>
    <t>732-6701-2-ND</t>
  </si>
  <si>
    <t>710-782632102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</si>
</sst>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mm\ yyyy"/>
    <numFmt numFmtId="165" formatCode="#\ ##0."/>
  </numFmts>
  <fonts count="18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1"/>
      <color indexed="10"/>
      <name val="Calibri"/>
      <family val="2"/>
      <scheme val="minor"/>
    </font>
    <font>
      <b/>
      <sz val="20"/>
      <color indexed="10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i/>
      <sz val="11"/>
      <color indexed="10"/>
      <name val="Calibri"/>
      <family val="2"/>
      <scheme val="minor"/>
    </font>
    <font>
      <sz val="11"/>
      <color indexed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indexed="10"/>
      <name val="Calibri"/>
      <family val="2"/>
      <scheme val="minor"/>
    </font>
    <font>
      <sz val="7"/>
      <color indexed="10"/>
      <name val="Calibri"/>
      <family val="2"/>
      <scheme val="minor"/>
    </font>
    <font>
      <b/>
      <i/>
      <sz val="2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vertical="top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4" fillId="2" borderId="0" xfId="0" applyFont="1" applyFill="1"/>
    <xf numFmtId="0" fontId="5" fillId="2" borderId="0" xfId="0" applyFont="1" applyFill="1"/>
    <xf numFmtId="0" fontId="5" fillId="2" borderId="1" xfId="0" applyFont="1" applyFill="1" applyBorder="1"/>
    <xf numFmtId="0" fontId="4" fillId="2" borderId="2" xfId="0" applyFont="1" applyFill="1" applyBorder="1" applyAlignment="1">
      <alignment horizontal="left"/>
    </xf>
    <xf numFmtId="0" fontId="5" fillId="2" borderId="2" xfId="0" applyFont="1" applyFill="1" applyBorder="1"/>
    <xf numFmtId="0" fontId="4" fillId="2" borderId="2" xfId="0" applyFont="1" applyFill="1" applyBorder="1"/>
    <xf numFmtId="0" fontId="6" fillId="2" borderId="0" xfId="0" applyFont="1" applyFill="1"/>
    <xf numFmtId="0" fontId="3" fillId="0" borderId="0" xfId="0" applyFont="1"/>
    <xf numFmtId="0" fontId="3" fillId="0" borderId="1" xfId="0" applyFont="1" applyBorder="1"/>
    <xf numFmtId="0" fontId="3" fillId="0" borderId="3" xfId="0" applyFont="1" applyBorder="1"/>
    <xf numFmtId="0" fontId="7" fillId="2" borderId="0" xfId="0" applyFont="1" applyFill="1" applyAlignment="1">
      <alignment vertic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vertical="center"/>
    </xf>
    <xf numFmtId="0" fontId="10" fillId="0" borderId="4" xfId="0" applyFont="1" applyBorder="1" applyAlignment="1">
      <alignment vertical="top"/>
    </xf>
    <xf numFmtId="0" fontId="0" fillId="0" borderId="5" xfId="0" applyBorder="1" applyAlignment="1">
      <alignment horizontal="right" vertical="top"/>
    </xf>
    <xf numFmtId="0" fontId="11" fillId="0" borderId="4" xfId="0" applyFont="1" applyBorder="1" applyAlignment="1">
      <alignment horizontal="right" vertical="top"/>
    </xf>
    <xf numFmtId="0" fontId="0" fillId="0" borderId="1" xfId="0" applyBorder="1" applyAlignment="1">
      <alignment vertical="top"/>
    </xf>
    <xf numFmtId="0" fontId="4" fillId="2" borderId="6" xfId="0" applyFont="1" applyFill="1" applyBorder="1"/>
    <xf numFmtId="0" fontId="13" fillId="2" borderId="0" xfId="0" applyFont="1" applyFill="1"/>
    <xf numFmtId="0" fontId="13" fillId="2" borderId="2" xfId="0" applyFont="1" applyFill="1" applyBorder="1"/>
    <xf numFmtId="20" fontId="13" fillId="2" borderId="0" xfId="0" applyNumberFormat="1" applyFont="1" applyFill="1" applyAlignment="1">
      <alignment horizontal="center" vertical="center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left"/>
    </xf>
    <xf numFmtId="21" fontId="13" fillId="2" borderId="2" xfId="0" applyNumberFormat="1" applyFont="1" applyFill="1" applyBorder="1" applyAlignment="1">
      <alignment horizontal="center" vertical="center"/>
    </xf>
    <xf numFmtId="14" fontId="13" fillId="2" borderId="2" xfId="0" applyNumberFormat="1" applyFont="1" applyFill="1" applyBorder="1" applyAlignment="1">
      <alignment horizontal="center" vertical="center"/>
    </xf>
    <xf numFmtId="0" fontId="14" fillId="3" borderId="8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165" fontId="15" fillId="0" borderId="11" xfId="0" applyNumberFormat="1" applyFont="1" applyBorder="1" applyAlignment="1">
      <alignment horizontal="right" vertical="center" wrapText="1" indent="1"/>
    </xf>
    <xf numFmtId="49" fontId="15" fillId="0" borderId="12" xfId="0" applyNumberFormat="1" applyFont="1" applyBorder="1" applyAlignment="1">
      <alignment horizontal="left" vertical="center" wrapText="1"/>
    </xf>
    <xf numFmtId="49" fontId="15" fillId="0" borderId="12" xfId="0" applyNumberFormat="1" applyFont="1" applyBorder="1" applyAlignment="1">
      <alignment horizontal="center" vertical="center" wrapText="1"/>
    </xf>
    <xf numFmtId="1" fontId="15" fillId="0" borderId="10" xfId="0" applyNumberFormat="1" applyFont="1" applyBorder="1" applyAlignment="1">
      <alignment horizontal="right" vertical="center" wrapText="1" indent="2"/>
    </xf>
    <xf numFmtId="165" fontId="15" fillId="4" borderId="11" xfId="0" applyNumberFormat="1" applyFont="1" applyFill="1" applyBorder="1" applyAlignment="1">
      <alignment horizontal="right" vertical="center" wrapText="1" indent="1"/>
    </xf>
    <xf numFmtId="49" fontId="15" fillId="4" borderId="12" xfId="0" applyNumberFormat="1" applyFont="1" applyFill="1" applyBorder="1" applyAlignment="1">
      <alignment horizontal="left" vertical="center" wrapText="1"/>
    </xf>
    <xf numFmtId="49" fontId="15" fillId="4" borderId="12" xfId="0" applyNumberFormat="1" applyFont="1" applyFill="1" applyBorder="1" applyAlignment="1">
      <alignment horizontal="center" vertical="center" wrapText="1"/>
    </xf>
    <xf numFmtId="1" fontId="15" fillId="4" borderId="10" xfId="0" applyNumberFormat="1" applyFont="1" applyFill="1" applyBorder="1" applyAlignment="1">
      <alignment horizontal="right" vertical="center" wrapText="1" indent="2"/>
    </xf>
    <xf numFmtId="49" fontId="16" fillId="0" borderId="12" xfId="0" applyNumberFormat="1" applyFont="1" applyBorder="1" applyAlignment="1">
      <alignment horizontal="center" vertical="center" wrapText="1"/>
    </xf>
    <xf numFmtId="49" fontId="16" fillId="4" borderId="12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right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9" fillId="2" borderId="0" xfId="0" quotePrefix="1" applyFont="1" applyFill="1" applyAlignment="1">
      <alignment vertical="center"/>
    </xf>
    <xf numFmtId="164" fontId="13" fillId="2" borderId="0" xfId="0" quotePrefix="1" applyNumberFormat="1" applyFont="1" applyFill="1" applyAlignment="1">
      <alignment horizontal="center" vertical="center"/>
    </xf>
    <xf numFmtId="20" fontId="13" fillId="2" borderId="0" xfId="0" quotePrefix="1" applyNumberFormat="1" applyFont="1" applyFill="1" applyAlignment="1">
      <alignment horizontal="center" vertical="center"/>
    </xf>
    <xf numFmtId="0" fontId="8" fillId="2" borderId="0" xfId="0" quotePrefix="1" applyFont="1" applyFill="1" applyAlignment="1">
      <alignment horizontal="left" vertical="center"/>
    </xf>
    <xf numFmtId="0" fontId="8" fillId="2" borderId="0" xfId="0" applyFont="1" applyFill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447084</xdr:colOff>
      <xdr:row>1</xdr:row>
      <xdr:rowOff>239316</xdr:rowOff>
    </xdr:from>
    <xdr:to>
      <xdr:col>13</xdr:col>
      <xdr:colOff>503129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201809" y="363141"/>
          <a:ext cx="3180245" cy="5607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N290"/>
  <sheetViews>
    <sheetView showGridLines="0" tabSelected="1" zoomScale="70" zoomScaleNormal="70" zoomScaleSheetLayoutView="115" zoomScalePageLayoutView="70" workbookViewId="0">
      <selection activeCell="F114" sqref="F114"/>
    </sheetView>
  </sheetViews>
  <sheetFormatPr defaultRowHeight="12.75"/>
  <cols>
    <col min="1" max="1" width="1.28515625" style="1" customWidth="1"/>
    <col min="2" max="2" width="7.28515625" style="1" customWidth="1"/>
    <col min="3" max="3" width="28.7109375" style="4" customWidth="1"/>
    <col min="4" max="4" width="17.7109375" style="4" customWidth="1"/>
    <col min="5" max="5" width="61.42578125" style="4" customWidth="1"/>
    <col min="6" max="7" width="31.7109375" style="4" customWidth="1"/>
    <col min="8" max="8" width="28.85546875" style="4" customWidth="1"/>
    <col min="9" max="9" width="25.28515625" style="4" customWidth="1"/>
    <col min="10" max="10" width="18" style="1" customWidth="1"/>
    <col min="11" max="11" width="29.28515625" style="1" customWidth="1"/>
    <col min="12" max="12" width="18" style="1" customWidth="1"/>
    <col min="13" max="13" width="28.85546875" style="1" customWidth="1"/>
    <col min="14" max="14" width="13.28515625" style="1" customWidth="1"/>
    <col min="15" max="15" width="10" style="1" customWidth="1"/>
    <col min="16" max="16384" width="9.140625" style="1"/>
  </cols>
  <sheetData>
    <row r="1" spans="1:14" ht="9.75" customHeight="1" thickBot="1">
      <c r="A1" s="12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4" ht="37.5" customHeight="1">
      <c r="A2" s="13"/>
      <c r="B2" s="15"/>
      <c r="C2" s="17" t="s">
        <v>0</v>
      </c>
      <c r="D2" s="49" t="s">
        <v>1</v>
      </c>
      <c r="E2" s="15"/>
      <c r="F2" s="15"/>
      <c r="G2" s="47" t="s">
        <v>2</v>
      </c>
      <c r="H2" s="15"/>
      <c r="I2" s="15"/>
      <c r="K2" s="18"/>
      <c r="L2" s="20"/>
      <c r="M2" s="43"/>
      <c r="N2" s="19"/>
    </row>
    <row r="3" spans="1:14" ht="23.25" customHeight="1">
      <c r="A3" s="13"/>
      <c r="B3" s="5"/>
      <c r="C3" s="16" t="s">
        <v>3</v>
      </c>
      <c r="D3" s="52" t="s">
        <v>1</v>
      </c>
      <c r="E3" s="53"/>
      <c r="F3" s="53"/>
      <c r="G3" s="53"/>
      <c r="H3" s="53"/>
      <c r="I3" s="53"/>
      <c r="J3" s="53"/>
      <c r="K3" s="5"/>
      <c r="L3" s="5"/>
      <c r="M3" s="5"/>
      <c r="N3" s="7"/>
    </row>
    <row r="4" spans="1:14" ht="14.25" customHeight="1">
      <c r="A4" s="13"/>
      <c r="B4" s="5"/>
      <c r="C4" s="16" t="s">
        <v>0</v>
      </c>
      <c r="D4" s="52" t="s">
        <v>1</v>
      </c>
      <c r="E4" s="53"/>
      <c r="F4" s="53"/>
      <c r="G4" s="53"/>
      <c r="H4" s="53"/>
      <c r="I4" s="53"/>
      <c r="J4" s="53"/>
      <c r="K4" s="6"/>
      <c r="L4" s="6"/>
      <c r="M4" s="6"/>
      <c r="N4" s="7"/>
    </row>
    <row r="5" spans="1:14" ht="21" customHeight="1">
      <c r="A5" s="13"/>
      <c r="B5" s="5"/>
      <c r="C5" s="16" t="s">
        <v>4</v>
      </c>
      <c r="D5" s="52" t="s">
        <v>5</v>
      </c>
      <c r="E5" s="53"/>
      <c r="F5" s="53"/>
      <c r="G5" s="53"/>
      <c r="H5" s="53"/>
      <c r="I5" s="53"/>
      <c r="J5" s="53"/>
      <c r="K5" s="6"/>
      <c r="L5" s="6"/>
      <c r="M5" s="48" t="s">
        <v>6</v>
      </c>
      <c r="N5" s="44"/>
    </row>
    <row r="6" spans="1:14" ht="12.75" customHeight="1">
      <c r="A6" s="13"/>
      <c r="B6" s="22"/>
      <c r="C6" s="10"/>
      <c r="D6" s="10"/>
      <c r="E6" s="8"/>
      <c r="F6" s="8"/>
      <c r="G6" s="8"/>
      <c r="H6" s="8"/>
      <c r="I6" s="8"/>
      <c r="J6" s="9"/>
      <c r="K6" s="9"/>
      <c r="L6" s="9"/>
      <c r="M6" s="45"/>
      <c r="N6" s="46"/>
    </row>
    <row r="7" spans="1:14" ht="15.75" customHeight="1">
      <c r="A7" s="13"/>
      <c r="B7" s="11"/>
      <c r="C7" s="23" t="s">
        <v>7</v>
      </c>
      <c r="D7" s="50" t="s">
        <v>8</v>
      </c>
      <c r="E7" s="51" t="s">
        <v>9</v>
      </c>
      <c r="F7" s="25"/>
      <c r="G7" s="25"/>
      <c r="H7" s="25"/>
      <c r="I7" s="25"/>
      <c r="J7" s="11"/>
      <c r="K7" s="11"/>
      <c r="L7" s="11"/>
      <c r="M7" s="11"/>
      <c r="N7" s="21"/>
    </row>
    <row r="8" spans="1:14" ht="15.75" customHeight="1">
      <c r="A8" s="13"/>
      <c r="B8" s="9"/>
      <c r="C8" s="24" t="s">
        <v>10</v>
      </c>
      <c r="D8" s="29">
        <f ca="1">TODAY()</f>
        <v>44830</v>
      </c>
      <c r="E8" s="28">
        <f ca="1">NOW()</f>
        <v>44830.324365509259</v>
      </c>
      <c r="F8" s="25"/>
      <c r="G8" s="25"/>
      <c r="H8" s="25"/>
      <c r="I8" s="25"/>
      <c r="J8" s="11"/>
      <c r="K8" s="11"/>
      <c r="L8" s="11"/>
      <c r="M8" s="11"/>
      <c r="N8" s="7"/>
    </row>
    <row r="9" spans="1:14" s="2" customFormat="1" ht="36.75" customHeight="1">
      <c r="A9" s="13"/>
      <c r="B9" s="30" t="s">
        <v>11</v>
      </c>
      <c r="C9" s="31" t="s">
        <v>12</v>
      </c>
      <c r="D9" s="31" t="s">
        <v>13</v>
      </c>
      <c r="E9" s="31" t="s">
        <v>14</v>
      </c>
      <c r="F9" s="31" t="s">
        <v>15</v>
      </c>
      <c r="G9" s="31" t="s">
        <v>16</v>
      </c>
      <c r="H9" s="31" t="s">
        <v>17</v>
      </c>
      <c r="I9" s="31" t="s">
        <v>18</v>
      </c>
      <c r="J9" s="31" t="s">
        <v>19</v>
      </c>
      <c r="K9" s="31" t="s">
        <v>20</v>
      </c>
      <c r="L9" s="31" t="s">
        <v>21</v>
      </c>
      <c r="M9" s="31" t="s">
        <v>22</v>
      </c>
      <c r="N9" s="32" t="s">
        <v>23</v>
      </c>
    </row>
    <row r="10" spans="1:14" s="3" customFormat="1" ht="63.75">
      <c r="A10" s="13"/>
      <c r="B10" s="33">
        <f>ROW(B10) - ROW($B$9)</f>
        <v>1</v>
      </c>
      <c r="C10" s="34" t="s">
        <v>24</v>
      </c>
      <c r="D10" s="35" t="s">
        <v>25</v>
      </c>
      <c r="E10" s="34" t="s">
        <v>26</v>
      </c>
      <c r="F10" s="41" t="s">
        <v>27</v>
      </c>
      <c r="G10" s="35" t="s">
        <v>28</v>
      </c>
      <c r="H10" s="35" t="s">
        <v>29</v>
      </c>
      <c r="I10" s="35" t="s">
        <v>27</v>
      </c>
      <c r="J10" s="35" t="s">
        <v>30</v>
      </c>
      <c r="K10" s="35" t="s">
        <v>31</v>
      </c>
      <c r="L10" s="35" t="s">
        <v>29</v>
      </c>
      <c r="M10" s="35" t="s">
        <v>27</v>
      </c>
      <c r="N10" s="36">
        <v>22</v>
      </c>
    </row>
    <row r="11" spans="1:14" s="3" customFormat="1">
      <c r="A11" s="13"/>
      <c r="B11" s="37">
        <f>ROW(B11) - ROW($B$9)</f>
        <v>2</v>
      </c>
      <c r="C11" s="38" t="s">
        <v>32</v>
      </c>
      <c r="D11" s="39" t="s">
        <v>33</v>
      </c>
      <c r="E11" s="38" t="s">
        <v>34</v>
      </c>
      <c r="F11" s="42" t="s">
        <v>35</v>
      </c>
      <c r="G11" s="39" t="s">
        <v>28</v>
      </c>
      <c r="H11" s="39" t="s">
        <v>29</v>
      </c>
      <c r="I11" s="39" t="s">
        <v>35</v>
      </c>
      <c r="J11" s="39" t="s">
        <v>30</v>
      </c>
      <c r="K11" s="39" t="s">
        <v>36</v>
      </c>
      <c r="L11" s="39" t="s">
        <v>29</v>
      </c>
      <c r="M11" s="39" t="s">
        <v>35</v>
      </c>
      <c r="N11" s="40">
        <v>2</v>
      </c>
    </row>
    <row r="12" spans="1:14" s="3" customFormat="1">
      <c r="A12" s="13"/>
      <c r="B12" s="33">
        <f>ROW(B12) - ROW($B$9)</f>
        <v>3</v>
      </c>
      <c r="C12" s="34" t="s">
        <v>37</v>
      </c>
      <c r="D12" s="35" t="s">
        <v>38</v>
      </c>
      <c r="E12" s="34" t="s">
        <v>39</v>
      </c>
      <c r="F12" s="41" t="s">
        <v>40</v>
      </c>
      <c r="G12" s="35" t="s">
        <v>28</v>
      </c>
      <c r="H12" s="35" t="s">
        <v>29</v>
      </c>
      <c r="I12" s="35" t="s">
        <v>40</v>
      </c>
      <c r="J12" s="35" t="s">
        <v>41</v>
      </c>
      <c r="K12" s="35" t="s">
        <v>42</v>
      </c>
      <c r="L12" s="35" t="s">
        <v>30</v>
      </c>
      <c r="M12" s="35" t="s">
        <v>43</v>
      </c>
      <c r="N12" s="36">
        <v>2</v>
      </c>
    </row>
    <row r="13" spans="1:14" s="3" customFormat="1">
      <c r="A13" s="13"/>
      <c r="B13" s="37">
        <f>ROW(B13) - ROW($B$9)</f>
        <v>4</v>
      </c>
      <c r="C13" s="38" t="s">
        <v>44</v>
      </c>
      <c r="D13" s="39" t="s">
        <v>45</v>
      </c>
      <c r="E13" s="38" t="s">
        <v>46</v>
      </c>
      <c r="F13" s="42" t="s">
        <v>47</v>
      </c>
      <c r="G13" s="39" t="s">
        <v>28</v>
      </c>
      <c r="H13" s="39" t="s">
        <v>29</v>
      </c>
      <c r="I13" s="39" t="s">
        <v>47</v>
      </c>
      <c r="J13" s="39" t="s">
        <v>41</v>
      </c>
      <c r="K13" s="39" t="s">
        <v>48</v>
      </c>
      <c r="L13" s="39" t="s">
        <v>30</v>
      </c>
      <c r="M13" s="39" t="s">
        <v>49</v>
      </c>
      <c r="N13" s="40">
        <v>4</v>
      </c>
    </row>
    <row r="14" spans="1:14" s="3" customFormat="1" ht="51">
      <c r="A14" s="13"/>
      <c r="B14" s="33">
        <f>ROW(B14) - ROW($B$9)</f>
        <v>5</v>
      </c>
      <c r="C14" s="34" t="s">
        <v>50</v>
      </c>
      <c r="D14" s="35" t="s">
        <v>51</v>
      </c>
      <c r="E14" s="34" t="s">
        <v>52</v>
      </c>
      <c r="F14" s="41" t="s">
        <v>53</v>
      </c>
      <c r="G14" s="35" t="s">
        <v>28</v>
      </c>
      <c r="H14" s="35" t="s">
        <v>54</v>
      </c>
      <c r="I14" s="35" t="s">
        <v>53</v>
      </c>
      <c r="J14" s="35" t="s">
        <v>41</v>
      </c>
      <c r="K14" s="35" t="s">
        <v>55</v>
      </c>
      <c r="L14" s="35" t="s">
        <v>30</v>
      </c>
      <c r="M14" s="35" t="s">
        <v>56</v>
      </c>
      <c r="N14" s="36">
        <v>14</v>
      </c>
    </row>
    <row r="15" spans="1:14" s="3" customFormat="1" ht="76.5">
      <c r="A15" s="13"/>
      <c r="B15" s="37">
        <f>ROW(B15) - ROW($B$9)</f>
        <v>6</v>
      </c>
      <c r="C15" s="38" t="s">
        <v>57</v>
      </c>
      <c r="D15" s="39" t="s">
        <v>38</v>
      </c>
      <c r="E15" s="38" t="s">
        <v>58</v>
      </c>
      <c r="F15" s="42" t="s">
        <v>59</v>
      </c>
      <c r="G15" s="39" t="s">
        <v>28</v>
      </c>
      <c r="H15" s="39" t="s">
        <v>29</v>
      </c>
      <c r="I15" s="39" t="s">
        <v>59</v>
      </c>
      <c r="J15" s="39" t="s">
        <v>41</v>
      </c>
      <c r="K15" s="39" t="s">
        <v>60</v>
      </c>
      <c r="L15" s="39" t="s">
        <v>30</v>
      </c>
      <c r="M15" s="39" t="s">
        <v>61</v>
      </c>
      <c r="N15" s="40">
        <v>32</v>
      </c>
    </row>
    <row r="16" spans="1:14" s="3" customFormat="1" ht="76.5">
      <c r="A16" s="13"/>
      <c r="B16" s="33">
        <f>ROW(B16) - ROW($B$9)</f>
        <v>7</v>
      </c>
      <c r="C16" s="34" t="s">
        <v>62</v>
      </c>
      <c r="D16" s="35" t="s">
        <v>38</v>
      </c>
      <c r="E16" s="34" t="s">
        <v>63</v>
      </c>
      <c r="F16" s="41" t="s">
        <v>64</v>
      </c>
      <c r="G16" s="35" t="s">
        <v>28</v>
      </c>
      <c r="H16" s="35" t="s">
        <v>29</v>
      </c>
      <c r="I16" s="35" t="s">
        <v>64</v>
      </c>
      <c r="J16" s="35" t="s">
        <v>41</v>
      </c>
      <c r="K16" s="35" t="s">
        <v>65</v>
      </c>
      <c r="L16" s="35" t="s">
        <v>30</v>
      </c>
      <c r="M16" s="35" t="s">
        <v>66</v>
      </c>
      <c r="N16" s="36">
        <v>24</v>
      </c>
    </row>
    <row r="17" spans="1:14" s="3" customFormat="1" ht="102">
      <c r="A17" s="13"/>
      <c r="B17" s="37">
        <f>ROW(B17) - ROW($B$9)</f>
        <v>8</v>
      </c>
      <c r="C17" s="38" t="s">
        <v>67</v>
      </c>
      <c r="D17" s="39" t="s">
        <v>25</v>
      </c>
      <c r="E17" s="38" t="s">
        <v>68</v>
      </c>
      <c r="F17" s="42" t="s">
        <v>69</v>
      </c>
      <c r="G17" s="39" t="s">
        <v>28</v>
      </c>
      <c r="H17" s="39" t="s">
        <v>54</v>
      </c>
      <c r="I17" s="39" t="s">
        <v>69</v>
      </c>
      <c r="J17" s="39" t="s">
        <v>41</v>
      </c>
      <c r="K17" s="39" t="s">
        <v>70</v>
      </c>
      <c r="L17" s="39" t="s">
        <v>30</v>
      </c>
      <c r="M17" s="39" t="s">
        <v>71</v>
      </c>
      <c r="N17" s="40">
        <v>32</v>
      </c>
    </row>
    <row r="18" spans="1:14" s="3" customFormat="1" ht="51">
      <c r="A18" s="13"/>
      <c r="B18" s="33">
        <f>ROW(B18) - ROW($B$9)</f>
        <v>9</v>
      </c>
      <c r="C18" s="34" t="s">
        <v>72</v>
      </c>
      <c r="D18" s="35" t="s">
        <v>73</v>
      </c>
      <c r="E18" s="34" t="s">
        <v>74</v>
      </c>
      <c r="F18" s="41" t="s">
        <v>75</v>
      </c>
      <c r="G18" s="35" t="s">
        <v>28</v>
      </c>
      <c r="H18" s="35" t="s">
        <v>54</v>
      </c>
      <c r="I18" s="35" t="s">
        <v>75</v>
      </c>
      <c r="J18" s="35" t="s">
        <v>54</v>
      </c>
      <c r="K18" s="35" t="s">
        <v>75</v>
      </c>
      <c r="L18" s="35" t="s">
        <v>76</v>
      </c>
      <c r="M18" s="35" t="s">
        <v>76</v>
      </c>
      <c r="N18" s="36">
        <v>17</v>
      </c>
    </row>
    <row r="19" spans="1:14" s="3" customFormat="1" ht="38.25">
      <c r="A19" s="13"/>
      <c r="B19" s="37">
        <f>ROW(B19) - ROW($B$9)</f>
        <v>10</v>
      </c>
      <c r="C19" s="38" t="s">
        <v>77</v>
      </c>
      <c r="D19" s="39" t="s">
        <v>78</v>
      </c>
      <c r="E19" s="38" t="s">
        <v>79</v>
      </c>
      <c r="F19" s="42" t="s">
        <v>80</v>
      </c>
      <c r="G19" s="39" t="s">
        <v>28</v>
      </c>
      <c r="H19" s="39" t="s">
        <v>54</v>
      </c>
      <c r="I19" s="39" t="s">
        <v>80</v>
      </c>
      <c r="J19" s="39" t="s">
        <v>41</v>
      </c>
      <c r="K19" s="39" t="s">
        <v>81</v>
      </c>
      <c r="L19" s="39" t="s">
        <v>30</v>
      </c>
      <c r="M19" s="39" t="s">
        <v>82</v>
      </c>
      <c r="N19" s="40">
        <v>12</v>
      </c>
    </row>
    <row r="20" spans="1:14" s="3" customFormat="1" ht="51">
      <c r="A20" s="13"/>
      <c r="B20" s="33">
        <f>ROW(B20) - ROW($B$9)</f>
        <v>11</v>
      </c>
      <c r="C20" s="34" t="s">
        <v>83</v>
      </c>
      <c r="D20" s="35" t="s">
        <v>84</v>
      </c>
      <c r="E20" s="34" t="s">
        <v>85</v>
      </c>
      <c r="F20" s="41" t="s">
        <v>86</v>
      </c>
      <c r="G20" s="35" t="s">
        <v>28</v>
      </c>
      <c r="H20" s="35" t="s">
        <v>29</v>
      </c>
      <c r="I20" s="35" t="s">
        <v>86</v>
      </c>
      <c r="J20" s="35" t="s">
        <v>41</v>
      </c>
      <c r="K20" s="35" t="s">
        <v>87</v>
      </c>
      <c r="L20" s="35" t="s">
        <v>30</v>
      </c>
      <c r="M20" s="35" t="s">
        <v>88</v>
      </c>
      <c r="N20" s="36">
        <v>15</v>
      </c>
    </row>
    <row r="21" spans="1:14" s="3" customFormat="1" ht="38.25">
      <c r="A21" s="13"/>
      <c r="B21" s="37">
        <f>ROW(B21) - ROW($B$9)</f>
        <v>12</v>
      </c>
      <c r="C21" s="38" t="s">
        <v>89</v>
      </c>
      <c r="D21" s="39" t="s">
        <v>90</v>
      </c>
      <c r="E21" s="38" t="s">
        <v>91</v>
      </c>
      <c r="F21" s="42" t="s">
        <v>92</v>
      </c>
      <c r="G21" s="39" t="s">
        <v>28</v>
      </c>
      <c r="H21" s="39" t="s">
        <v>29</v>
      </c>
      <c r="I21" s="39" t="s">
        <v>92</v>
      </c>
      <c r="J21" s="39" t="s">
        <v>41</v>
      </c>
      <c r="K21" s="39" t="s">
        <v>93</v>
      </c>
      <c r="L21" s="39" t="s">
        <v>30</v>
      </c>
      <c r="M21" s="39" t="s">
        <v>94</v>
      </c>
      <c r="N21" s="40">
        <v>10</v>
      </c>
    </row>
    <row r="22" spans="1:14" s="3" customFormat="1" ht="76.5">
      <c r="A22" s="13"/>
      <c r="B22" s="33">
        <f>ROW(B22) - ROW($B$9)</f>
        <v>13</v>
      </c>
      <c r="C22" s="34" t="s">
        <v>95</v>
      </c>
      <c r="D22" s="35" t="s">
        <v>96</v>
      </c>
      <c r="E22" s="34" t="s">
        <v>97</v>
      </c>
      <c r="F22" s="41" t="s">
        <v>98</v>
      </c>
      <c r="G22" s="35" t="s">
        <v>28</v>
      </c>
      <c r="H22" s="35" t="s">
        <v>29</v>
      </c>
      <c r="I22" s="35" t="s">
        <v>98</v>
      </c>
      <c r="J22" s="35" t="s">
        <v>41</v>
      </c>
      <c r="K22" s="35" t="s">
        <v>99</v>
      </c>
      <c r="L22" s="35" t="s">
        <v>30</v>
      </c>
      <c r="M22" s="35" t="s">
        <v>100</v>
      </c>
      <c r="N22" s="36">
        <v>24</v>
      </c>
    </row>
    <row r="23" spans="1:14" s="3" customFormat="1">
      <c r="A23" s="13"/>
      <c r="B23" s="37">
        <f>ROW(B23) - ROW($B$9)</f>
        <v>14</v>
      </c>
      <c r="C23" s="38" t="s">
        <v>101</v>
      </c>
      <c r="D23" s="39" t="s">
        <v>102</v>
      </c>
      <c r="E23" s="38" t="s">
        <v>103</v>
      </c>
      <c r="F23" s="42" t="s">
        <v>104</v>
      </c>
      <c r="G23" s="39" t="s">
        <v>28</v>
      </c>
      <c r="H23" s="39" t="s">
        <v>105</v>
      </c>
      <c r="I23" s="39" t="s">
        <v>104</v>
      </c>
      <c r="J23" s="39" t="s">
        <v>41</v>
      </c>
      <c r="K23" s="39" t="s">
        <v>106</v>
      </c>
      <c r="L23" s="39" t="s">
        <v>30</v>
      </c>
      <c r="M23" s="39" t="s">
        <v>107</v>
      </c>
      <c r="N23" s="40">
        <v>4</v>
      </c>
    </row>
    <row r="24" spans="1:14" s="3" customFormat="1">
      <c r="A24" s="13"/>
      <c r="B24" s="33">
        <f>ROW(B24) - ROW($B$9)</f>
        <v>15</v>
      </c>
      <c r="C24" s="34" t="s">
        <v>108</v>
      </c>
      <c r="D24" s="35" t="s">
        <v>109</v>
      </c>
      <c r="E24" s="34" t="s">
        <v>110</v>
      </c>
      <c r="F24" s="41" t="s">
        <v>111</v>
      </c>
      <c r="G24" s="35" t="s">
        <v>28</v>
      </c>
      <c r="H24" s="35" t="s">
        <v>54</v>
      </c>
      <c r="I24" s="35" t="s">
        <v>111</v>
      </c>
      <c r="J24" s="35" t="s">
        <v>54</v>
      </c>
      <c r="K24" s="35" t="s">
        <v>111</v>
      </c>
      <c r="L24" s="35" t="s">
        <v>76</v>
      </c>
      <c r="M24" s="35" t="s">
        <v>76</v>
      </c>
      <c r="N24" s="36">
        <v>2</v>
      </c>
    </row>
    <row r="25" spans="1:14" s="3" customFormat="1" ht="25.5">
      <c r="A25" s="13"/>
      <c r="B25" s="37">
        <f>ROW(B25) - ROW($B$9)</f>
        <v>16</v>
      </c>
      <c r="C25" s="38" t="s">
        <v>112</v>
      </c>
      <c r="D25" s="39" t="s">
        <v>113</v>
      </c>
      <c r="E25" s="38" t="s">
        <v>114</v>
      </c>
      <c r="F25" s="42" t="s">
        <v>115</v>
      </c>
      <c r="G25" s="39" t="s">
        <v>28</v>
      </c>
      <c r="H25" s="39" t="s">
        <v>29</v>
      </c>
      <c r="I25" s="39" t="s">
        <v>115</v>
      </c>
      <c r="J25" s="39" t="s">
        <v>30</v>
      </c>
      <c r="K25" s="39" t="s">
        <v>116</v>
      </c>
      <c r="L25" s="39" t="s">
        <v>29</v>
      </c>
      <c r="M25" s="39" t="s">
        <v>115</v>
      </c>
      <c r="N25" s="40">
        <v>12</v>
      </c>
    </row>
    <row r="26" spans="1:14" s="3" customFormat="1" ht="25.5">
      <c r="A26" s="13"/>
      <c r="B26" s="33">
        <f>ROW(B26) - ROW($B$9)</f>
        <v>17</v>
      </c>
      <c r="C26" s="34" t="s">
        <v>117</v>
      </c>
      <c r="D26" s="35" t="s">
        <v>118</v>
      </c>
      <c r="E26" s="34" t="s">
        <v>119</v>
      </c>
      <c r="F26" s="41" t="s">
        <v>120</v>
      </c>
      <c r="G26" s="35" t="s">
        <v>28</v>
      </c>
      <c r="H26" s="35" t="s">
        <v>54</v>
      </c>
      <c r="I26" s="35" t="s">
        <v>120</v>
      </c>
      <c r="J26" s="35" t="s">
        <v>41</v>
      </c>
      <c r="K26" s="35" t="s">
        <v>121</v>
      </c>
      <c r="L26" s="35" t="s">
        <v>30</v>
      </c>
      <c r="M26" s="35" t="s">
        <v>122</v>
      </c>
      <c r="N26" s="36">
        <v>3</v>
      </c>
    </row>
    <row r="27" spans="1:14" s="3" customFormat="1">
      <c r="A27" s="13"/>
      <c r="B27" s="37">
        <f>ROW(B27) - ROW($B$9)</f>
        <v>18</v>
      </c>
      <c r="C27" s="38" t="s">
        <v>123</v>
      </c>
      <c r="D27" s="39" t="s">
        <v>124</v>
      </c>
      <c r="E27" s="38" t="s">
        <v>125</v>
      </c>
      <c r="F27" s="42" t="s">
        <v>126</v>
      </c>
      <c r="G27" s="39" t="s">
        <v>28</v>
      </c>
      <c r="H27" s="39" t="s">
        <v>54</v>
      </c>
      <c r="I27" s="39" t="s">
        <v>126</v>
      </c>
      <c r="J27" s="39" t="s">
        <v>41</v>
      </c>
      <c r="K27" s="39" t="s">
        <v>127</v>
      </c>
      <c r="L27" s="39" t="s">
        <v>30</v>
      </c>
      <c r="M27" s="39" t="s">
        <v>128</v>
      </c>
      <c r="N27" s="40">
        <v>6</v>
      </c>
    </row>
    <row r="28" spans="1:14" s="3" customFormat="1" ht="25.5">
      <c r="A28" s="13"/>
      <c r="B28" s="33">
        <f>ROW(B28) - ROW($B$9)</f>
        <v>19</v>
      </c>
      <c r="C28" s="34" t="s">
        <v>129</v>
      </c>
      <c r="D28" s="35" t="s">
        <v>25</v>
      </c>
      <c r="E28" s="34" t="s">
        <v>130</v>
      </c>
      <c r="F28" s="41" t="s">
        <v>131</v>
      </c>
      <c r="G28" s="35" t="s">
        <v>28</v>
      </c>
      <c r="H28" s="35" t="s">
        <v>29</v>
      </c>
      <c r="I28" s="35" t="s">
        <v>131</v>
      </c>
      <c r="J28" s="35" t="s">
        <v>41</v>
      </c>
      <c r="K28" s="35" t="s">
        <v>132</v>
      </c>
      <c r="L28" s="35" t="s">
        <v>30</v>
      </c>
      <c r="M28" s="35" t="s">
        <v>133</v>
      </c>
      <c r="N28" s="36">
        <v>8</v>
      </c>
    </row>
    <row r="29" spans="1:14" s="3" customFormat="1">
      <c r="A29" s="13"/>
      <c r="B29" s="37">
        <f>ROW(B29) - ROW($B$9)</f>
        <v>20</v>
      </c>
      <c r="C29" s="38" t="s">
        <v>134</v>
      </c>
      <c r="D29" s="39" t="s">
        <v>135</v>
      </c>
      <c r="E29" s="38" t="s">
        <v>136</v>
      </c>
      <c r="F29" s="42" t="s">
        <v>137</v>
      </c>
      <c r="G29" s="39" t="s">
        <v>28</v>
      </c>
      <c r="H29" s="39" t="s">
        <v>54</v>
      </c>
      <c r="I29" s="39" t="s">
        <v>137</v>
      </c>
      <c r="J29" s="39" t="s">
        <v>41</v>
      </c>
      <c r="K29" s="39" t="s">
        <v>138</v>
      </c>
      <c r="L29" s="39" t="s">
        <v>30</v>
      </c>
      <c r="M29" s="39" t="s">
        <v>139</v>
      </c>
      <c r="N29" s="40">
        <v>1</v>
      </c>
    </row>
    <row r="30" spans="1:14" s="3" customFormat="1" ht="38.25">
      <c r="A30" s="13"/>
      <c r="B30" s="33">
        <f>ROW(B30) - ROW($B$9)</f>
        <v>21</v>
      </c>
      <c r="C30" s="34" t="s">
        <v>140</v>
      </c>
      <c r="D30" s="35" t="s">
        <v>141</v>
      </c>
      <c r="E30" s="34" t="s">
        <v>142</v>
      </c>
      <c r="F30" s="41" t="s">
        <v>143</v>
      </c>
      <c r="G30" s="35" t="s">
        <v>28</v>
      </c>
      <c r="H30" s="35" t="s">
        <v>54</v>
      </c>
      <c r="I30" s="35" t="s">
        <v>143</v>
      </c>
      <c r="J30" s="35" t="s">
        <v>41</v>
      </c>
      <c r="K30" s="35" t="s">
        <v>144</v>
      </c>
      <c r="L30" s="35" t="s">
        <v>30</v>
      </c>
      <c r="M30" s="35" t="s">
        <v>145</v>
      </c>
      <c r="N30" s="36">
        <v>14</v>
      </c>
    </row>
    <row r="31" spans="1:14" s="3" customFormat="1" ht="51">
      <c r="A31" s="13"/>
      <c r="B31" s="37">
        <f>ROW(B31) - ROW($B$9)</f>
        <v>22</v>
      </c>
      <c r="C31" s="38" t="s">
        <v>146</v>
      </c>
      <c r="D31" s="39" t="s">
        <v>25</v>
      </c>
      <c r="E31" s="38" t="s">
        <v>147</v>
      </c>
      <c r="F31" s="42" t="s">
        <v>148</v>
      </c>
      <c r="G31" s="39" t="s">
        <v>28</v>
      </c>
      <c r="H31" s="39" t="s">
        <v>54</v>
      </c>
      <c r="I31" s="39" t="s">
        <v>148</v>
      </c>
      <c r="J31" s="39" t="s">
        <v>41</v>
      </c>
      <c r="K31" s="39" t="s">
        <v>149</v>
      </c>
      <c r="L31" s="39" t="s">
        <v>30</v>
      </c>
      <c r="M31" s="39" t="s">
        <v>150</v>
      </c>
      <c r="N31" s="40">
        <v>22</v>
      </c>
    </row>
    <row r="32" spans="1:14" s="3" customFormat="1">
      <c r="A32" s="13"/>
      <c r="B32" s="33">
        <f>ROW(B32) - ROW($B$9)</f>
        <v>23</v>
      </c>
      <c r="C32" s="34" t="s">
        <v>151</v>
      </c>
      <c r="D32" s="35" t="s">
        <v>152</v>
      </c>
      <c r="E32" s="34" t="s">
        <v>153</v>
      </c>
      <c r="F32" s="41" t="s">
        <v>154</v>
      </c>
      <c r="G32" s="35" t="s">
        <v>28</v>
      </c>
      <c r="H32" s="35" t="s">
        <v>29</v>
      </c>
      <c r="I32" s="35" t="s">
        <v>154</v>
      </c>
      <c r="J32" s="35" t="s">
        <v>41</v>
      </c>
      <c r="K32" s="35" t="s">
        <v>155</v>
      </c>
      <c r="L32" s="35" t="s">
        <v>30</v>
      </c>
      <c r="M32" s="35" t="s">
        <v>156</v>
      </c>
      <c r="N32" s="36">
        <v>4</v>
      </c>
    </row>
    <row r="33" spans="1:14" s="3" customFormat="1" ht="51">
      <c r="A33" s="13"/>
      <c r="B33" s="37">
        <f>ROW(B33) - ROW($B$9)</f>
        <v>24</v>
      </c>
      <c r="C33" s="38" t="s">
        <v>157</v>
      </c>
      <c r="D33" s="39" t="s">
        <v>158</v>
      </c>
      <c r="E33" s="38" t="s">
        <v>159</v>
      </c>
      <c r="F33" s="42" t="s">
        <v>160</v>
      </c>
      <c r="G33" s="39" t="s">
        <v>28</v>
      </c>
      <c r="H33" s="39" t="s">
        <v>54</v>
      </c>
      <c r="I33" s="39" t="s">
        <v>160</v>
      </c>
      <c r="J33" s="39" t="s">
        <v>41</v>
      </c>
      <c r="K33" s="39" t="s">
        <v>161</v>
      </c>
      <c r="L33" s="39" t="s">
        <v>30</v>
      </c>
      <c r="M33" s="39" t="s">
        <v>162</v>
      </c>
      <c r="N33" s="40">
        <v>18</v>
      </c>
    </row>
    <row r="34" spans="1:14" s="3" customFormat="1" ht="38.25">
      <c r="A34" s="13"/>
      <c r="B34" s="33">
        <f>ROW(B34) - ROW($B$9)</f>
        <v>25</v>
      </c>
      <c r="C34" s="34" t="s">
        <v>163</v>
      </c>
      <c r="D34" s="35" t="s">
        <v>164</v>
      </c>
      <c r="E34" s="34" t="s">
        <v>165</v>
      </c>
      <c r="F34" s="41" t="s">
        <v>166</v>
      </c>
      <c r="G34" s="35" t="s">
        <v>28</v>
      </c>
      <c r="H34" s="35" t="s">
        <v>29</v>
      </c>
      <c r="I34" s="35" t="s">
        <v>166</v>
      </c>
      <c r="J34" s="35" t="s">
        <v>41</v>
      </c>
      <c r="K34" s="35" t="s">
        <v>167</v>
      </c>
      <c r="L34" s="35" t="s">
        <v>30</v>
      </c>
      <c r="M34" s="35" t="s">
        <v>168</v>
      </c>
      <c r="N34" s="36">
        <v>12</v>
      </c>
    </row>
    <row r="35" spans="1:14" s="3" customFormat="1">
      <c r="A35" s="13"/>
      <c r="B35" s="37">
        <f>ROW(B35) - ROW($B$9)</f>
        <v>26</v>
      </c>
      <c r="C35" s="38" t="s">
        <v>169</v>
      </c>
      <c r="D35" s="39" t="s">
        <v>118</v>
      </c>
      <c r="E35" s="38" t="s">
        <v>170</v>
      </c>
      <c r="F35" s="42" t="s">
        <v>171</v>
      </c>
      <c r="G35" s="39" t="s">
        <v>28</v>
      </c>
      <c r="H35" s="39" t="s">
        <v>29</v>
      </c>
      <c r="I35" s="39" t="s">
        <v>171</v>
      </c>
      <c r="J35" s="39" t="s">
        <v>30</v>
      </c>
      <c r="K35" s="39" t="s">
        <v>172</v>
      </c>
      <c r="L35" s="39" t="s">
        <v>29</v>
      </c>
      <c r="M35" s="39" t="s">
        <v>171</v>
      </c>
      <c r="N35" s="40">
        <v>5</v>
      </c>
    </row>
    <row r="36" spans="1:14" s="3" customFormat="1">
      <c r="A36" s="13"/>
      <c r="B36" s="33">
        <f>ROW(B36) - ROW($B$9)</f>
        <v>27</v>
      </c>
      <c r="C36" s="34" t="s">
        <v>173</v>
      </c>
      <c r="D36" s="35" t="s">
        <v>174</v>
      </c>
      <c r="E36" s="34" t="s">
        <v>175</v>
      </c>
      <c r="F36" s="41" t="s">
        <v>176</v>
      </c>
      <c r="G36" s="35" t="s">
        <v>28</v>
      </c>
      <c r="H36" s="35" t="s">
        <v>29</v>
      </c>
      <c r="I36" s="35" t="s">
        <v>176</v>
      </c>
      <c r="J36" s="35" t="s">
        <v>30</v>
      </c>
      <c r="K36" s="35" t="s">
        <v>177</v>
      </c>
      <c r="L36" s="35" t="s">
        <v>29</v>
      </c>
      <c r="M36" s="35" t="s">
        <v>176</v>
      </c>
      <c r="N36" s="36">
        <v>2</v>
      </c>
    </row>
    <row r="37" spans="1:14" s="3" customFormat="1">
      <c r="A37" s="13"/>
      <c r="B37" s="37">
        <f>ROW(B37) - ROW($B$9)</f>
        <v>28</v>
      </c>
      <c r="C37" s="38" t="s">
        <v>178</v>
      </c>
      <c r="D37" s="39" t="s">
        <v>45</v>
      </c>
      <c r="E37" s="38" t="s">
        <v>179</v>
      </c>
      <c r="F37" s="42" t="s">
        <v>180</v>
      </c>
      <c r="G37" s="39" t="s">
        <v>28</v>
      </c>
      <c r="H37" s="39" t="s">
        <v>54</v>
      </c>
      <c r="I37" s="39" t="s">
        <v>180</v>
      </c>
      <c r="J37" s="39" t="s">
        <v>41</v>
      </c>
      <c r="K37" s="39" t="s">
        <v>181</v>
      </c>
      <c r="L37" s="39" t="s">
        <v>30</v>
      </c>
      <c r="M37" s="39" t="s">
        <v>182</v>
      </c>
      <c r="N37" s="40">
        <v>2</v>
      </c>
    </row>
    <row r="38" spans="1:14" s="3" customFormat="1">
      <c r="A38" s="13"/>
      <c r="B38" s="33">
        <f>ROW(B38) - ROW($B$9)</f>
        <v>29</v>
      </c>
      <c r="C38" s="34" t="s">
        <v>183</v>
      </c>
      <c r="D38" s="35" t="s">
        <v>38</v>
      </c>
      <c r="E38" s="34" t="s">
        <v>184</v>
      </c>
      <c r="F38" s="41" t="s">
        <v>185</v>
      </c>
      <c r="G38" s="35" t="s">
        <v>28</v>
      </c>
      <c r="H38" s="35" t="s">
        <v>29</v>
      </c>
      <c r="I38" s="35" t="s">
        <v>185</v>
      </c>
      <c r="J38" s="35" t="s">
        <v>41</v>
      </c>
      <c r="K38" s="35" t="s">
        <v>186</v>
      </c>
      <c r="L38" s="35" t="s">
        <v>30</v>
      </c>
      <c r="M38" s="35" t="s">
        <v>187</v>
      </c>
      <c r="N38" s="36">
        <v>4</v>
      </c>
    </row>
    <row r="39" spans="1:14" s="3" customFormat="1">
      <c r="A39" s="13"/>
      <c r="B39" s="37">
        <f>ROW(B39) - ROW($B$9)</f>
        <v>30</v>
      </c>
      <c r="C39" s="38" t="s">
        <v>188</v>
      </c>
      <c r="D39" s="39" t="s">
        <v>189</v>
      </c>
      <c r="E39" s="38" t="s">
        <v>190</v>
      </c>
      <c r="F39" s="42" t="s">
        <v>191</v>
      </c>
      <c r="G39" s="39" t="s">
        <v>28</v>
      </c>
      <c r="H39" s="39" t="s">
        <v>29</v>
      </c>
      <c r="I39" s="39" t="s">
        <v>191</v>
      </c>
      <c r="J39" s="39" t="s">
        <v>41</v>
      </c>
      <c r="K39" s="39" t="s">
        <v>192</v>
      </c>
      <c r="L39" s="39" t="s">
        <v>30</v>
      </c>
      <c r="M39" s="39" t="s">
        <v>193</v>
      </c>
      <c r="N39" s="40">
        <v>4</v>
      </c>
    </row>
    <row r="40" spans="1:14" s="3" customFormat="1">
      <c r="A40" s="13"/>
      <c r="B40" s="33">
        <f>ROW(B40) - ROW($B$9)</f>
        <v>31</v>
      </c>
      <c r="C40" s="34" t="s">
        <v>194</v>
      </c>
      <c r="D40" s="35" t="s">
        <v>195</v>
      </c>
      <c r="E40" s="34" t="s">
        <v>196</v>
      </c>
      <c r="F40" s="41" t="s">
        <v>197</v>
      </c>
      <c r="G40" s="35" t="s">
        <v>28</v>
      </c>
      <c r="H40" s="35" t="s">
        <v>29</v>
      </c>
      <c r="I40" s="35" t="s">
        <v>197</v>
      </c>
      <c r="J40" s="35" t="s">
        <v>41</v>
      </c>
      <c r="K40" s="35" t="s">
        <v>198</v>
      </c>
      <c r="L40" s="35" t="s">
        <v>30</v>
      </c>
      <c r="M40" s="35" t="s">
        <v>199</v>
      </c>
      <c r="N40" s="36">
        <v>2</v>
      </c>
    </row>
    <row r="41" spans="1:14" s="3" customFormat="1">
      <c r="A41" s="13"/>
      <c r="B41" s="37">
        <f>ROW(B41) - ROW($B$9)</f>
        <v>32</v>
      </c>
      <c r="C41" s="38" t="s">
        <v>200</v>
      </c>
      <c r="D41" s="39" t="s">
        <v>135</v>
      </c>
      <c r="E41" s="38" t="s">
        <v>201</v>
      </c>
      <c r="F41" s="42" t="s">
        <v>202</v>
      </c>
      <c r="G41" s="39" t="s">
        <v>28</v>
      </c>
      <c r="H41" s="39" t="s">
        <v>29</v>
      </c>
      <c r="I41" s="39" t="s">
        <v>202</v>
      </c>
      <c r="J41" s="39" t="s">
        <v>41</v>
      </c>
      <c r="K41" s="39" t="s">
        <v>203</v>
      </c>
      <c r="L41" s="39" t="s">
        <v>30</v>
      </c>
      <c r="M41" s="39" t="s">
        <v>204</v>
      </c>
      <c r="N41" s="40">
        <v>4</v>
      </c>
    </row>
    <row r="42" spans="1:14" s="3" customFormat="1">
      <c r="A42" s="13"/>
      <c r="B42" s="33">
        <f>ROW(B42) - ROW($B$9)</f>
        <v>33</v>
      </c>
      <c r="C42" s="34" t="s">
        <v>205</v>
      </c>
      <c r="D42" s="35" t="s">
        <v>206</v>
      </c>
      <c r="E42" s="34" t="s">
        <v>207</v>
      </c>
      <c r="F42" s="41" t="s">
        <v>208</v>
      </c>
      <c r="G42" s="35" t="s">
        <v>28</v>
      </c>
      <c r="H42" s="35" t="s">
        <v>29</v>
      </c>
      <c r="I42" s="35" t="s">
        <v>208</v>
      </c>
      <c r="J42" s="35" t="s">
        <v>41</v>
      </c>
      <c r="K42" s="35" t="s">
        <v>209</v>
      </c>
      <c r="L42" s="35" t="s">
        <v>30</v>
      </c>
      <c r="M42" s="35" t="s">
        <v>210</v>
      </c>
      <c r="N42" s="36">
        <v>1</v>
      </c>
    </row>
    <row r="43" spans="1:14" s="3" customFormat="1">
      <c r="A43" s="13"/>
      <c r="B43" s="37">
        <f>ROW(B43) - ROW($B$9)</f>
        <v>34</v>
      </c>
      <c r="C43" s="38" t="s">
        <v>211</v>
      </c>
      <c r="D43" s="39" t="s">
        <v>25</v>
      </c>
      <c r="E43" s="38" t="s">
        <v>212</v>
      </c>
      <c r="F43" s="42" t="s">
        <v>213</v>
      </c>
      <c r="G43" s="39" t="s">
        <v>28</v>
      </c>
      <c r="H43" s="39" t="s">
        <v>54</v>
      </c>
      <c r="I43" s="39" t="s">
        <v>213</v>
      </c>
      <c r="J43" s="39" t="s">
        <v>41</v>
      </c>
      <c r="K43" s="39" t="s">
        <v>214</v>
      </c>
      <c r="L43" s="39" t="s">
        <v>30</v>
      </c>
      <c r="M43" s="39" t="s">
        <v>215</v>
      </c>
      <c r="N43" s="40">
        <v>4</v>
      </c>
    </row>
    <row r="44" spans="1:14" s="3" customFormat="1">
      <c r="A44" s="13"/>
      <c r="B44" s="33">
        <f>ROW(B44) - ROW($B$9)</f>
        <v>35</v>
      </c>
      <c r="C44" s="34" t="s">
        <v>216</v>
      </c>
      <c r="D44" s="35" t="s">
        <v>135</v>
      </c>
      <c r="E44" s="34" t="s">
        <v>217</v>
      </c>
      <c r="F44" s="41" t="s">
        <v>218</v>
      </c>
      <c r="G44" s="35" t="s">
        <v>28</v>
      </c>
      <c r="H44" s="35" t="s">
        <v>29</v>
      </c>
      <c r="I44" s="35" t="s">
        <v>218</v>
      </c>
      <c r="J44" s="35" t="s">
        <v>30</v>
      </c>
      <c r="K44" s="35" t="s">
        <v>219</v>
      </c>
      <c r="L44" s="35" t="s">
        <v>29</v>
      </c>
      <c r="M44" s="35" t="s">
        <v>218</v>
      </c>
      <c r="N44" s="36">
        <v>4</v>
      </c>
    </row>
    <row r="45" spans="1:14" s="3" customFormat="1">
      <c r="A45" s="13"/>
      <c r="B45" s="37">
        <f>ROW(B45) - ROW($B$9)</f>
        <v>36</v>
      </c>
      <c r="C45" s="38" t="s">
        <v>220</v>
      </c>
      <c r="D45" s="39" t="s">
        <v>33</v>
      </c>
      <c r="E45" s="38" t="s">
        <v>221</v>
      </c>
      <c r="F45" s="42" t="s">
        <v>222</v>
      </c>
      <c r="G45" s="39" t="s">
        <v>28</v>
      </c>
      <c r="H45" s="39" t="s">
        <v>54</v>
      </c>
      <c r="I45" s="39" t="s">
        <v>222</v>
      </c>
      <c r="J45" s="39" t="s">
        <v>41</v>
      </c>
      <c r="K45" s="39" t="s">
        <v>223</v>
      </c>
      <c r="L45" s="39" t="s">
        <v>30</v>
      </c>
      <c r="M45" s="39" t="s">
        <v>224</v>
      </c>
      <c r="N45" s="40">
        <v>4</v>
      </c>
    </row>
    <row r="46" spans="1:14" s="3" customFormat="1">
      <c r="A46" s="13"/>
      <c r="B46" s="33">
        <f>ROW(B46) - ROW($B$9)</f>
        <v>37</v>
      </c>
      <c r="C46" s="34" t="s">
        <v>225</v>
      </c>
      <c r="D46" s="35" t="s">
        <v>73</v>
      </c>
      <c r="E46" s="34" t="s">
        <v>226</v>
      </c>
      <c r="F46" s="41" t="s">
        <v>227</v>
      </c>
      <c r="G46" s="35" t="s">
        <v>28</v>
      </c>
      <c r="H46" s="35" t="s">
        <v>54</v>
      </c>
      <c r="I46" s="35" t="s">
        <v>227</v>
      </c>
      <c r="J46" s="35" t="s">
        <v>41</v>
      </c>
      <c r="K46" s="35" t="s">
        <v>228</v>
      </c>
      <c r="L46" s="35" t="s">
        <v>30</v>
      </c>
      <c r="M46" s="35" t="s">
        <v>229</v>
      </c>
      <c r="N46" s="36">
        <v>3</v>
      </c>
    </row>
    <row r="47" spans="1:14" s="3" customFormat="1" ht="25.5">
      <c r="A47" s="13"/>
      <c r="B47" s="37">
        <f>ROW(B47) - ROW($B$9)</f>
        <v>38</v>
      </c>
      <c r="C47" s="38" t="s">
        <v>230</v>
      </c>
      <c r="D47" s="39" t="s">
        <v>135</v>
      </c>
      <c r="E47" s="38" t="s">
        <v>231</v>
      </c>
      <c r="F47" s="42" t="s">
        <v>232</v>
      </c>
      <c r="G47" s="39" t="s">
        <v>28</v>
      </c>
      <c r="H47" s="39" t="s">
        <v>29</v>
      </c>
      <c r="I47" s="39" t="s">
        <v>232</v>
      </c>
      <c r="J47" s="39" t="s">
        <v>41</v>
      </c>
      <c r="K47" s="39" t="s">
        <v>233</v>
      </c>
      <c r="L47" s="39" t="s">
        <v>30</v>
      </c>
      <c r="M47" s="39" t="s">
        <v>234</v>
      </c>
      <c r="N47" s="40">
        <v>8</v>
      </c>
    </row>
    <row r="48" spans="1:14" s="3" customFormat="1">
      <c r="A48" s="13"/>
      <c r="B48" s="33">
        <f>ROW(B48) - ROW($B$9)</f>
        <v>39</v>
      </c>
      <c r="C48" s="34" t="s">
        <v>235</v>
      </c>
      <c r="D48" s="35" t="s">
        <v>236</v>
      </c>
      <c r="E48" s="34" t="s">
        <v>237</v>
      </c>
      <c r="F48" s="41" t="s">
        <v>238</v>
      </c>
      <c r="G48" s="35" t="s">
        <v>28</v>
      </c>
      <c r="H48" s="35" t="s">
        <v>29</v>
      </c>
      <c r="I48" s="35" t="s">
        <v>238</v>
      </c>
      <c r="J48" s="35" t="s">
        <v>41</v>
      </c>
      <c r="K48" s="35" t="s">
        <v>239</v>
      </c>
      <c r="L48" s="35" t="s">
        <v>30</v>
      </c>
      <c r="M48" s="35" t="s">
        <v>240</v>
      </c>
      <c r="N48" s="36">
        <v>1</v>
      </c>
    </row>
    <row r="49" spans="1:14" s="3" customFormat="1">
      <c r="A49" s="13"/>
      <c r="B49" s="37">
        <f>ROW(B49) - ROW($B$9)</f>
        <v>40</v>
      </c>
      <c r="C49" s="38" t="s">
        <v>241</v>
      </c>
      <c r="D49" s="39" t="s">
        <v>84</v>
      </c>
      <c r="E49" s="38" t="s">
        <v>242</v>
      </c>
      <c r="F49" s="42" t="s">
        <v>243</v>
      </c>
      <c r="G49" s="39" t="s">
        <v>28</v>
      </c>
      <c r="H49" s="39" t="s">
        <v>29</v>
      </c>
      <c r="I49" s="39" t="s">
        <v>243</v>
      </c>
      <c r="J49" s="39" t="s">
        <v>29</v>
      </c>
      <c r="K49" s="39" t="s">
        <v>243</v>
      </c>
      <c r="L49" s="39"/>
      <c r="M49" s="39"/>
      <c r="N49" s="40">
        <v>1</v>
      </c>
    </row>
    <row r="50" spans="1:14" s="3" customFormat="1">
      <c r="A50" s="13"/>
      <c r="B50" s="33">
        <f>ROW(B50) - ROW($B$9)</f>
        <v>41</v>
      </c>
      <c r="C50" s="34" t="s">
        <v>244</v>
      </c>
      <c r="D50" s="35" t="s">
        <v>25</v>
      </c>
      <c r="E50" s="34" t="s">
        <v>245</v>
      </c>
      <c r="F50" s="41" t="s">
        <v>246</v>
      </c>
      <c r="G50" s="35" t="s">
        <v>28</v>
      </c>
      <c r="H50" s="35" t="s">
        <v>54</v>
      </c>
      <c r="I50" s="35" t="s">
        <v>246</v>
      </c>
      <c r="J50" s="35" t="s">
        <v>41</v>
      </c>
      <c r="K50" s="35" t="s">
        <v>247</v>
      </c>
      <c r="L50" s="35" t="s">
        <v>30</v>
      </c>
      <c r="M50" s="35" t="s">
        <v>248</v>
      </c>
      <c r="N50" s="36">
        <v>1</v>
      </c>
    </row>
    <row r="51" spans="1:14" s="3" customFormat="1">
      <c r="A51" s="13"/>
      <c r="B51" s="37">
        <f>ROW(B51) - ROW($B$9)</f>
        <v>42</v>
      </c>
      <c r="C51" s="38" t="s">
        <v>249</v>
      </c>
      <c r="D51" s="39" t="s">
        <v>118</v>
      </c>
      <c r="E51" s="38" t="s">
        <v>250</v>
      </c>
      <c r="F51" s="42" t="s">
        <v>251</v>
      </c>
      <c r="G51" s="39" t="s">
        <v>28</v>
      </c>
      <c r="H51" s="39" t="s">
        <v>29</v>
      </c>
      <c r="I51" s="39" t="s">
        <v>251</v>
      </c>
      <c r="J51" s="39" t="s">
        <v>41</v>
      </c>
      <c r="K51" s="39" t="s">
        <v>252</v>
      </c>
      <c r="L51" s="39" t="s">
        <v>30</v>
      </c>
      <c r="M51" s="39" t="s">
        <v>253</v>
      </c>
      <c r="N51" s="40">
        <v>1</v>
      </c>
    </row>
    <row r="52" spans="1:14" s="3" customFormat="1" ht="25.5">
      <c r="A52" s="13"/>
      <c r="B52" s="33">
        <f>ROW(B52) - ROW($B$9)</f>
        <v>43</v>
      </c>
      <c r="C52" s="34" t="s">
        <v>254</v>
      </c>
      <c r="D52" s="35" t="s">
        <v>255</v>
      </c>
      <c r="E52" s="34" t="s">
        <v>256</v>
      </c>
      <c r="F52" s="41" t="s">
        <v>257</v>
      </c>
      <c r="G52" s="35" t="s">
        <v>28</v>
      </c>
      <c r="H52" s="35" t="s">
        <v>54</v>
      </c>
      <c r="I52" s="35" t="s">
        <v>257</v>
      </c>
      <c r="J52" s="35" t="s">
        <v>41</v>
      </c>
      <c r="K52" s="35" t="s">
        <v>258</v>
      </c>
      <c r="L52" s="35" t="s">
        <v>30</v>
      </c>
      <c r="M52" s="35" t="s">
        <v>259</v>
      </c>
      <c r="N52" s="36">
        <v>2</v>
      </c>
    </row>
    <row r="53" spans="1:14" s="3" customFormat="1">
      <c r="A53" s="13"/>
      <c r="B53" s="37">
        <f>ROW(B53) - ROW($B$9)</f>
        <v>44</v>
      </c>
      <c r="C53" s="38" t="s">
        <v>260</v>
      </c>
      <c r="D53" s="39" t="s">
        <v>261</v>
      </c>
      <c r="E53" s="38" t="s">
        <v>262</v>
      </c>
      <c r="F53" s="42" t="s">
        <v>263</v>
      </c>
      <c r="G53" s="39" t="s">
        <v>28</v>
      </c>
      <c r="H53" s="39" t="s">
        <v>29</v>
      </c>
      <c r="I53" s="39" t="s">
        <v>263</v>
      </c>
      <c r="J53" s="39" t="s">
        <v>41</v>
      </c>
      <c r="K53" s="39" t="s">
        <v>264</v>
      </c>
      <c r="L53" s="39" t="s">
        <v>30</v>
      </c>
      <c r="M53" s="39" t="s">
        <v>265</v>
      </c>
      <c r="N53" s="40">
        <v>2</v>
      </c>
    </row>
    <row r="54" spans="1:14" s="3" customFormat="1">
      <c r="A54" s="13"/>
      <c r="B54" s="33">
        <f>ROW(B54) - ROW($B$9)</f>
        <v>45</v>
      </c>
      <c r="C54" s="34" t="s">
        <v>266</v>
      </c>
      <c r="D54" s="35" t="s">
        <v>174</v>
      </c>
      <c r="E54" s="34" t="s">
        <v>267</v>
      </c>
      <c r="F54" s="41" t="s">
        <v>268</v>
      </c>
      <c r="G54" s="35" t="s">
        <v>28</v>
      </c>
      <c r="H54" s="35" t="s">
        <v>105</v>
      </c>
      <c r="I54" s="35" t="s">
        <v>268</v>
      </c>
      <c r="J54" s="35" t="s">
        <v>41</v>
      </c>
      <c r="K54" s="35" t="s">
        <v>269</v>
      </c>
      <c r="L54" s="35" t="s">
        <v>30</v>
      </c>
      <c r="M54" s="35" t="s">
        <v>270</v>
      </c>
      <c r="N54" s="36">
        <v>4</v>
      </c>
    </row>
    <row r="55" spans="1:14" s="3" customFormat="1">
      <c r="A55" s="13"/>
      <c r="B55" s="37">
        <f>ROW(B55) - ROW($B$9)</f>
        <v>46</v>
      </c>
      <c r="C55" s="38" t="s">
        <v>271</v>
      </c>
      <c r="D55" s="39" t="s">
        <v>272</v>
      </c>
      <c r="E55" s="38" t="s">
        <v>273</v>
      </c>
      <c r="F55" s="42" t="s">
        <v>274</v>
      </c>
      <c r="G55" s="39" t="s">
        <v>28</v>
      </c>
      <c r="H55" s="39" t="s">
        <v>54</v>
      </c>
      <c r="I55" s="39" t="s">
        <v>274</v>
      </c>
      <c r="J55" s="39" t="s">
        <v>41</v>
      </c>
      <c r="K55" s="39" t="s">
        <v>275</v>
      </c>
      <c r="L55" s="39" t="s">
        <v>30</v>
      </c>
      <c r="M55" s="39" t="s">
        <v>276</v>
      </c>
      <c r="N55" s="40">
        <v>2</v>
      </c>
    </row>
    <row r="56" spans="1:14" s="3" customFormat="1">
      <c r="A56" s="13"/>
      <c r="B56" s="33">
        <f>ROW(B56) - ROW($B$9)</f>
        <v>47</v>
      </c>
      <c r="C56" s="34" t="s">
        <v>277</v>
      </c>
      <c r="D56" s="35" t="s">
        <v>278</v>
      </c>
      <c r="E56" s="34" t="s">
        <v>279</v>
      </c>
      <c r="F56" s="41" t="s">
        <v>280</v>
      </c>
      <c r="G56" s="35" t="s">
        <v>28</v>
      </c>
      <c r="H56" s="35" t="s">
        <v>281</v>
      </c>
      <c r="I56" s="35" t="s">
        <v>280</v>
      </c>
      <c r="J56" s="35" t="s">
        <v>41</v>
      </c>
      <c r="K56" s="35" t="s">
        <v>282</v>
      </c>
      <c r="L56" s="35" t="s">
        <v>30</v>
      </c>
      <c r="M56" s="35" t="s">
        <v>283</v>
      </c>
      <c r="N56" s="36">
        <v>4</v>
      </c>
    </row>
    <row r="57" spans="1:14" s="3" customFormat="1" ht="25.5">
      <c r="A57" s="13"/>
      <c r="B57" s="37">
        <f>ROW(B57) - ROW($B$9)</f>
        <v>48</v>
      </c>
      <c r="C57" s="38" t="s">
        <v>284</v>
      </c>
      <c r="D57" s="39" t="s">
        <v>25</v>
      </c>
      <c r="E57" s="38" t="s">
        <v>285</v>
      </c>
      <c r="F57" s="42" t="s">
        <v>286</v>
      </c>
      <c r="G57" s="39" t="s">
        <v>28</v>
      </c>
      <c r="H57" s="39" t="s">
        <v>29</v>
      </c>
      <c r="I57" s="39" t="s">
        <v>286</v>
      </c>
      <c r="J57" s="39" t="s">
        <v>41</v>
      </c>
      <c r="K57" s="39" t="s">
        <v>76</v>
      </c>
      <c r="L57" s="39" t="s">
        <v>30</v>
      </c>
      <c r="M57" s="39" t="s">
        <v>287</v>
      </c>
      <c r="N57" s="40">
        <v>2</v>
      </c>
    </row>
    <row r="58" spans="1:14" s="3" customFormat="1" ht="25.5">
      <c r="A58" s="13"/>
      <c r="B58" s="33">
        <f>ROW(B58) - ROW($B$9)</f>
        <v>49</v>
      </c>
      <c r="C58" s="34" t="s">
        <v>288</v>
      </c>
      <c r="D58" s="35" t="s">
        <v>195</v>
      </c>
      <c r="E58" s="34" t="s">
        <v>289</v>
      </c>
      <c r="F58" s="41" t="s">
        <v>290</v>
      </c>
      <c r="G58" s="35" t="s">
        <v>28</v>
      </c>
      <c r="H58" s="35" t="s">
        <v>29</v>
      </c>
      <c r="I58" s="35" t="s">
        <v>290</v>
      </c>
      <c r="J58" s="35" t="s">
        <v>41</v>
      </c>
      <c r="K58" s="35" t="s">
        <v>76</v>
      </c>
      <c r="L58" s="35" t="s">
        <v>30</v>
      </c>
      <c r="M58" s="35" t="s">
        <v>291</v>
      </c>
      <c r="N58" s="36">
        <v>2</v>
      </c>
    </row>
    <row r="59" spans="1:14" s="3" customFormat="1" ht="25.5">
      <c r="A59" s="13"/>
      <c r="B59" s="37">
        <f>ROW(B59) - ROW($B$9)</f>
        <v>50</v>
      </c>
      <c r="C59" s="38" t="s">
        <v>292</v>
      </c>
      <c r="D59" s="39" t="s">
        <v>293</v>
      </c>
      <c r="E59" s="38" t="s">
        <v>294</v>
      </c>
      <c r="F59" s="42" t="s">
        <v>295</v>
      </c>
      <c r="G59" s="39" t="s">
        <v>28</v>
      </c>
      <c r="H59" s="39" t="s">
        <v>29</v>
      </c>
      <c r="I59" s="39" t="s">
        <v>295</v>
      </c>
      <c r="J59" s="39" t="s">
        <v>41</v>
      </c>
      <c r="K59" s="39" t="s">
        <v>76</v>
      </c>
      <c r="L59" s="39" t="s">
        <v>30</v>
      </c>
      <c r="M59" s="39" t="s">
        <v>296</v>
      </c>
      <c r="N59" s="40">
        <v>2</v>
      </c>
    </row>
    <row r="60" spans="1:14" s="3" customFormat="1" ht="25.5">
      <c r="A60" s="13"/>
      <c r="B60" s="33">
        <f>ROW(B60) - ROW($B$9)</f>
        <v>51</v>
      </c>
      <c r="C60" s="34" t="s">
        <v>297</v>
      </c>
      <c r="D60" s="35" t="s">
        <v>25</v>
      </c>
      <c r="E60" s="34" t="s">
        <v>298</v>
      </c>
      <c r="F60" s="41" t="s">
        <v>299</v>
      </c>
      <c r="G60" s="35" t="s">
        <v>28</v>
      </c>
      <c r="H60" s="35" t="s">
        <v>29</v>
      </c>
      <c r="I60" s="35" t="s">
        <v>299</v>
      </c>
      <c r="J60" s="35" t="s">
        <v>41</v>
      </c>
      <c r="K60" s="35" t="s">
        <v>76</v>
      </c>
      <c r="L60" s="35" t="s">
        <v>30</v>
      </c>
      <c r="M60" s="35" t="s">
        <v>300</v>
      </c>
      <c r="N60" s="36">
        <v>2</v>
      </c>
    </row>
    <row r="61" spans="1:14" s="3" customFormat="1">
      <c r="A61" s="13"/>
      <c r="B61" s="37">
        <f>ROW(B61) - ROW($B$9)</f>
        <v>52</v>
      </c>
      <c r="C61" s="38" t="s">
        <v>301</v>
      </c>
      <c r="D61" s="39" t="s">
        <v>141</v>
      </c>
      <c r="E61" s="38" t="s">
        <v>302</v>
      </c>
      <c r="F61" s="42" t="s">
        <v>303</v>
      </c>
      <c r="G61" s="39" t="s">
        <v>28</v>
      </c>
      <c r="H61" s="39" t="s">
        <v>304</v>
      </c>
      <c r="I61" s="39" t="s">
        <v>303</v>
      </c>
      <c r="J61" s="39" t="s">
        <v>41</v>
      </c>
      <c r="K61" s="39" t="s">
        <v>305</v>
      </c>
      <c r="L61" s="39" t="s">
        <v>30</v>
      </c>
      <c r="M61" s="39" t="s">
        <v>306</v>
      </c>
      <c r="N61" s="40">
        <v>2</v>
      </c>
    </row>
    <row r="62" spans="1:14" s="3" customFormat="1">
      <c r="A62" s="13"/>
      <c r="B62" s="33">
        <f>ROW(B62) - ROW($B$9)</f>
        <v>53</v>
      </c>
      <c r="C62" s="34" t="s">
        <v>307</v>
      </c>
      <c r="D62" s="35" t="s">
        <v>308</v>
      </c>
      <c r="E62" s="34" t="s">
        <v>309</v>
      </c>
      <c r="F62" s="41" t="s">
        <v>310</v>
      </c>
      <c r="G62" s="35" t="s">
        <v>28</v>
      </c>
      <c r="H62" s="35" t="s">
        <v>54</v>
      </c>
      <c r="I62" s="35" t="s">
        <v>310</v>
      </c>
      <c r="J62" s="35" t="s">
        <v>41</v>
      </c>
      <c r="K62" s="35" t="s">
        <v>311</v>
      </c>
      <c r="L62" s="35" t="s">
        <v>30</v>
      </c>
      <c r="M62" s="35" t="s">
        <v>312</v>
      </c>
      <c r="N62" s="36">
        <v>2</v>
      </c>
    </row>
    <row r="63" spans="1:14" s="3" customFormat="1">
      <c r="A63" s="13"/>
      <c r="B63" s="37">
        <f>ROW(B63) - ROW($B$9)</f>
        <v>54</v>
      </c>
      <c r="C63" s="38" t="s">
        <v>313</v>
      </c>
      <c r="D63" s="39" t="s">
        <v>314</v>
      </c>
      <c r="E63" s="38" t="s">
        <v>315</v>
      </c>
      <c r="F63" s="42" t="s">
        <v>316</v>
      </c>
      <c r="G63" s="39" t="s">
        <v>28</v>
      </c>
      <c r="H63" s="39" t="s">
        <v>29</v>
      </c>
      <c r="I63" s="39" t="s">
        <v>316</v>
      </c>
      <c r="J63" s="39" t="s">
        <v>41</v>
      </c>
      <c r="K63" s="39" t="s">
        <v>317</v>
      </c>
      <c r="L63" s="39" t="s">
        <v>30</v>
      </c>
      <c r="M63" s="39" t="s">
        <v>318</v>
      </c>
      <c r="N63" s="40">
        <v>2</v>
      </c>
    </row>
    <row r="64" spans="1:14" s="3" customFormat="1">
      <c r="A64" s="13"/>
      <c r="B64" s="33">
        <f>ROW(B64) - ROW($B$9)</f>
        <v>55</v>
      </c>
      <c r="C64" s="34" t="s">
        <v>319</v>
      </c>
      <c r="D64" s="35" t="s">
        <v>320</v>
      </c>
      <c r="E64" s="34" t="s">
        <v>321</v>
      </c>
      <c r="F64" s="41" t="s">
        <v>322</v>
      </c>
      <c r="G64" s="35" t="s">
        <v>28</v>
      </c>
      <c r="H64" s="35" t="s">
        <v>29</v>
      </c>
      <c r="I64" s="35" t="s">
        <v>322</v>
      </c>
      <c r="J64" s="35" t="s">
        <v>41</v>
      </c>
      <c r="K64" s="35" t="s">
        <v>323</v>
      </c>
      <c r="L64" s="35" t="s">
        <v>30</v>
      </c>
      <c r="M64" s="35" t="s">
        <v>324</v>
      </c>
      <c r="N64" s="36">
        <v>2</v>
      </c>
    </row>
    <row r="65" spans="1:14" s="3" customFormat="1">
      <c r="A65" s="13"/>
      <c r="B65" s="37">
        <f>ROW(B65) - ROW($B$9)</f>
        <v>56</v>
      </c>
      <c r="C65" s="38" t="s">
        <v>325</v>
      </c>
      <c r="D65" s="39" t="s">
        <v>326</v>
      </c>
      <c r="E65" s="38" t="s">
        <v>327</v>
      </c>
      <c r="F65" s="42" t="s">
        <v>328</v>
      </c>
      <c r="G65" s="39" t="s">
        <v>28</v>
      </c>
      <c r="H65" s="39" t="s">
        <v>29</v>
      </c>
      <c r="I65" s="39" t="s">
        <v>328</v>
      </c>
      <c r="J65" s="39" t="s">
        <v>41</v>
      </c>
      <c r="K65" s="39" t="s">
        <v>329</v>
      </c>
      <c r="L65" s="39" t="s">
        <v>30</v>
      </c>
      <c r="M65" s="39" t="s">
        <v>330</v>
      </c>
      <c r="N65" s="40">
        <v>2</v>
      </c>
    </row>
    <row r="66" spans="1:14" s="3" customFormat="1">
      <c r="A66" s="13"/>
      <c r="B66" s="33">
        <f>ROW(B66) - ROW($B$9)</f>
        <v>57</v>
      </c>
      <c r="C66" s="34" t="s">
        <v>331</v>
      </c>
      <c r="D66" s="35" t="s">
        <v>113</v>
      </c>
      <c r="E66" s="34" t="s">
        <v>332</v>
      </c>
      <c r="F66" s="41" t="s">
        <v>333</v>
      </c>
      <c r="G66" s="35" t="s">
        <v>28</v>
      </c>
      <c r="H66" s="35" t="s">
        <v>29</v>
      </c>
      <c r="I66" s="35" t="s">
        <v>333</v>
      </c>
      <c r="J66" s="35" t="s">
        <v>30</v>
      </c>
      <c r="K66" s="35" t="s">
        <v>334</v>
      </c>
      <c r="L66" s="35" t="s">
        <v>29</v>
      </c>
      <c r="M66" s="35" t="s">
        <v>333</v>
      </c>
      <c r="N66" s="36">
        <v>1</v>
      </c>
    </row>
    <row r="67" spans="1:14" s="3" customFormat="1" ht="51">
      <c r="A67" s="13"/>
      <c r="B67" s="37">
        <f>ROW(B67) - ROW($B$9)</f>
        <v>58</v>
      </c>
      <c r="C67" s="38" t="s">
        <v>335</v>
      </c>
      <c r="D67" s="39" t="s">
        <v>135</v>
      </c>
      <c r="E67" s="38" t="s">
        <v>336</v>
      </c>
      <c r="F67" s="42" t="s">
        <v>337</v>
      </c>
      <c r="G67" s="39" t="s">
        <v>28</v>
      </c>
      <c r="H67" s="39" t="s">
        <v>54</v>
      </c>
      <c r="I67" s="39" t="s">
        <v>337</v>
      </c>
      <c r="J67" s="39" t="s">
        <v>54</v>
      </c>
      <c r="K67" s="39" t="s">
        <v>337</v>
      </c>
      <c r="L67" s="39" t="s">
        <v>76</v>
      </c>
      <c r="M67" s="39" t="s">
        <v>76</v>
      </c>
      <c r="N67" s="40">
        <v>16</v>
      </c>
    </row>
    <row r="68" spans="1:14" s="3" customFormat="1">
      <c r="A68" s="13"/>
      <c r="B68" s="33">
        <f>ROW(B68) - ROW($B$9)</f>
        <v>59</v>
      </c>
      <c r="C68" s="34" t="s">
        <v>338</v>
      </c>
      <c r="D68" s="35" t="s">
        <v>339</v>
      </c>
      <c r="E68" s="34" t="s">
        <v>340</v>
      </c>
      <c r="F68" s="41" t="s">
        <v>341</v>
      </c>
      <c r="G68" s="35" t="s">
        <v>28</v>
      </c>
      <c r="H68" s="35" t="s">
        <v>54</v>
      </c>
      <c r="I68" s="35" t="s">
        <v>341</v>
      </c>
      <c r="J68" s="35" t="s">
        <v>54</v>
      </c>
      <c r="K68" s="35" t="s">
        <v>341</v>
      </c>
      <c r="L68" s="35" t="s">
        <v>76</v>
      </c>
      <c r="M68" s="35" t="s">
        <v>76</v>
      </c>
      <c r="N68" s="36">
        <v>2</v>
      </c>
    </row>
    <row r="69" spans="1:14" s="3" customFormat="1" ht="25.5">
      <c r="A69" s="13"/>
      <c r="B69" s="37">
        <f>ROW(B69) - ROW($B$9)</f>
        <v>60</v>
      </c>
      <c r="C69" s="38" t="s">
        <v>342</v>
      </c>
      <c r="D69" s="39" t="s">
        <v>343</v>
      </c>
      <c r="E69" s="38" t="s">
        <v>344</v>
      </c>
      <c r="F69" s="42" t="s">
        <v>345</v>
      </c>
      <c r="G69" s="39" t="s">
        <v>346</v>
      </c>
      <c r="H69" s="39" t="s">
        <v>347</v>
      </c>
      <c r="I69" s="39" t="s">
        <v>348</v>
      </c>
      <c r="J69" s="39" t="s">
        <v>347</v>
      </c>
      <c r="K69" s="39" t="s">
        <v>348</v>
      </c>
      <c r="L69" s="39" t="s">
        <v>76</v>
      </c>
      <c r="M69" s="39" t="s">
        <v>76</v>
      </c>
      <c r="N69" s="40">
        <v>4</v>
      </c>
    </row>
    <row r="70" spans="1:14" s="3" customFormat="1" ht="13.5">
      <c r="A70" s="13"/>
      <c r="B70" s="33">
        <f>ROW(B70) - ROW($B$9)</f>
        <v>61</v>
      </c>
      <c r="C70" s="34" t="s">
        <v>349</v>
      </c>
      <c r="D70" s="35" t="s">
        <v>350</v>
      </c>
      <c r="E70" s="34" t="s">
        <v>351</v>
      </c>
      <c r="F70" s="41" t="s">
        <v>352</v>
      </c>
      <c r="G70" s="35" t="s">
        <v>353</v>
      </c>
      <c r="H70" s="35" t="s">
        <v>354</v>
      </c>
      <c r="I70" s="35" t="s">
        <v>352</v>
      </c>
      <c r="J70" s="35" t="s">
        <v>41</v>
      </c>
      <c r="K70" s="35" t="s">
        <v>355</v>
      </c>
      <c r="L70" s="35" t="s">
        <v>30</v>
      </c>
      <c r="M70" s="35" t="s">
        <v>356</v>
      </c>
      <c r="N70" s="36">
        <v>4</v>
      </c>
    </row>
    <row r="71" spans="1:14" s="3" customFormat="1" ht="53.25">
      <c r="A71" s="13"/>
      <c r="B71" s="37">
        <f>ROW(B71) - ROW($B$9)</f>
        <v>62</v>
      </c>
      <c r="C71" s="38" t="s">
        <v>357</v>
      </c>
      <c r="D71" s="39" t="s">
        <v>358</v>
      </c>
      <c r="E71" s="38" t="s">
        <v>359</v>
      </c>
      <c r="F71" s="42" t="s">
        <v>358</v>
      </c>
      <c r="G71" s="39" t="s">
        <v>353</v>
      </c>
      <c r="H71" s="39" t="s">
        <v>354</v>
      </c>
      <c r="I71" s="39" t="s">
        <v>358</v>
      </c>
      <c r="J71" s="39" t="s">
        <v>41</v>
      </c>
      <c r="K71" s="39" t="s">
        <v>360</v>
      </c>
      <c r="L71" s="39" t="s">
        <v>30</v>
      </c>
      <c r="M71" s="39" t="s">
        <v>361</v>
      </c>
      <c r="N71" s="40">
        <v>20</v>
      </c>
    </row>
    <row r="72" spans="1:14" s="3" customFormat="1" ht="27">
      <c r="A72" s="13"/>
      <c r="B72" s="33">
        <f>ROW(B72) - ROW($B$9)</f>
        <v>63</v>
      </c>
      <c r="C72" s="34" t="s">
        <v>362</v>
      </c>
      <c r="D72" s="35" t="s">
        <v>363</v>
      </c>
      <c r="E72" s="34" t="s">
        <v>364</v>
      </c>
      <c r="F72" s="41" t="s">
        <v>363</v>
      </c>
      <c r="G72" s="35" t="s">
        <v>353</v>
      </c>
      <c r="H72" s="35" t="s">
        <v>354</v>
      </c>
      <c r="I72" s="35" t="s">
        <v>363</v>
      </c>
      <c r="J72" s="35" t="s">
        <v>41</v>
      </c>
      <c r="K72" s="35" t="s">
        <v>365</v>
      </c>
      <c r="L72" s="35" t="s">
        <v>30</v>
      </c>
      <c r="M72" s="35" t="s">
        <v>366</v>
      </c>
      <c r="N72" s="36">
        <v>8</v>
      </c>
    </row>
    <row r="73" spans="1:14" s="3" customFormat="1" ht="25.5">
      <c r="A73" s="13"/>
      <c r="B73" s="37">
        <f>ROW(B73) - ROW($B$9)</f>
        <v>64</v>
      </c>
      <c r="C73" s="38" t="s">
        <v>367</v>
      </c>
      <c r="D73" s="39" t="s">
        <v>368</v>
      </c>
      <c r="E73" s="38" t="s">
        <v>369</v>
      </c>
      <c r="F73" s="42" t="s">
        <v>370</v>
      </c>
      <c r="G73" s="39" t="s">
        <v>353</v>
      </c>
      <c r="H73" s="39" t="s">
        <v>54</v>
      </c>
      <c r="I73" s="39" t="s">
        <v>370</v>
      </c>
      <c r="J73" s="39" t="s">
        <v>41</v>
      </c>
      <c r="K73" s="39" t="s">
        <v>371</v>
      </c>
      <c r="L73" s="39" t="s">
        <v>30</v>
      </c>
      <c r="M73" s="39" t="s">
        <v>372</v>
      </c>
      <c r="N73" s="40">
        <v>10</v>
      </c>
    </row>
    <row r="74" spans="1:14" s="3" customFormat="1" ht="13.5">
      <c r="A74" s="13"/>
      <c r="B74" s="33">
        <f>ROW(B74) - ROW($B$9)</f>
        <v>65</v>
      </c>
      <c r="C74" s="34" t="s">
        <v>373</v>
      </c>
      <c r="D74" s="35" t="s">
        <v>374</v>
      </c>
      <c r="E74" s="34" t="s">
        <v>375</v>
      </c>
      <c r="F74" s="41" t="s">
        <v>376</v>
      </c>
      <c r="G74" s="35" t="s">
        <v>353</v>
      </c>
      <c r="H74" s="35" t="s">
        <v>354</v>
      </c>
      <c r="I74" s="35" t="s">
        <v>376</v>
      </c>
      <c r="J74" s="35" t="s">
        <v>41</v>
      </c>
      <c r="K74" s="35" t="s">
        <v>377</v>
      </c>
      <c r="L74" s="35" t="s">
        <v>30</v>
      </c>
      <c r="M74" s="35" t="s">
        <v>378</v>
      </c>
      <c r="N74" s="36">
        <v>4</v>
      </c>
    </row>
    <row r="75" spans="1:14" s="3" customFormat="1">
      <c r="A75" s="13"/>
      <c r="B75" s="37">
        <f>ROW(B75) - ROW($B$9)</f>
        <v>66</v>
      </c>
      <c r="C75" s="38" t="s">
        <v>379</v>
      </c>
      <c r="D75" s="39" t="s">
        <v>380</v>
      </c>
      <c r="E75" s="38" t="s">
        <v>381</v>
      </c>
      <c r="F75" s="42" t="s">
        <v>380</v>
      </c>
      <c r="G75" s="39" t="s">
        <v>353</v>
      </c>
      <c r="H75" s="39" t="s">
        <v>354</v>
      </c>
      <c r="I75" s="39" t="s">
        <v>380</v>
      </c>
      <c r="J75" s="39" t="s">
        <v>41</v>
      </c>
      <c r="K75" s="39" t="s">
        <v>382</v>
      </c>
      <c r="L75" s="39" t="s">
        <v>30</v>
      </c>
      <c r="M75" s="39" t="s">
        <v>383</v>
      </c>
      <c r="N75" s="40">
        <v>1</v>
      </c>
    </row>
    <row r="76" spans="1:14" s="3" customFormat="1">
      <c r="A76" s="13"/>
      <c r="B76" s="33">
        <f>ROW(B76) - ROW($B$9)</f>
        <v>67</v>
      </c>
      <c r="C76" s="34" t="s">
        <v>384</v>
      </c>
      <c r="D76" s="35" t="s">
        <v>385</v>
      </c>
      <c r="E76" s="34" t="s">
        <v>386</v>
      </c>
      <c r="F76" s="41" t="s">
        <v>387</v>
      </c>
      <c r="G76" s="35" t="s">
        <v>353</v>
      </c>
      <c r="H76" s="35" t="s">
        <v>54</v>
      </c>
      <c r="I76" s="35" t="s">
        <v>387</v>
      </c>
      <c r="J76" s="35" t="s">
        <v>41</v>
      </c>
      <c r="K76" s="35" t="s">
        <v>388</v>
      </c>
      <c r="L76" s="35" t="s">
        <v>30</v>
      </c>
      <c r="M76" s="35" t="s">
        <v>389</v>
      </c>
      <c r="N76" s="36">
        <v>6</v>
      </c>
    </row>
    <row r="77" spans="1:14" s="3" customFormat="1" ht="13.5">
      <c r="A77" s="13"/>
      <c r="B77" s="37">
        <f>ROW(B77) - ROW($B$9)</f>
        <v>68</v>
      </c>
      <c r="C77" s="38" t="s">
        <v>390</v>
      </c>
      <c r="D77" s="39" t="s">
        <v>391</v>
      </c>
      <c r="E77" s="38" t="s">
        <v>392</v>
      </c>
      <c r="F77" s="42" t="s">
        <v>393</v>
      </c>
      <c r="G77" s="39" t="s">
        <v>353</v>
      </c>
      <c r="H77" s="39" t="s">
        <v>354</v>
      </c>
      <c r="I77" s="39" t="s">
        <v>393</v>
      </c>
      <c r="J77" s="39" t="s">
        <v>41</v>
      </c>
      <c r="K77" s="39" t="s">
        <v>394</v>
      </c>
      <c r="L77" s="39" t="s">
        <v>30</v>
      </c>
      <c r="M77" s="39" t="s">
        <v>395</v>
      </c>
      <c r="N77" s="40">
        <v>2</v>
      </c>
    </row>
    <row r="78" spans="1:14" s="3" customFormat="1" ht="13.5">
      <c r="A78" s="13"/>
      <c r="B78" s="33">
        <f>ROW(B78) - ROW($B$9)</f>
        <v>69</v>
      </c>
      <c r="C78" s="34" t="s">
        <v>396</v>
      </c>
      <c r="D78" s="35" t="s">
        <v>397</v>
      </c>
      <c r="E78" s="34" t="s">
        <v>398</v>
      </c>
      <c r="F78" s="41" t="s">
        <v>399</v>
      </c>
      <c r="G78" s="35" t="s">
        <v>353</v>
      </c>
      <c r="H78" s="35" t="s">
        <v>354</v>
      </c>
      <c r="I78" s="35" t="s">
        <v>399</v>
      </c>
      <c r="J78" s="35" t="s">
        <v>41</v>
      </c>
      <c r="K78" s="35" t="s">
        <v>400</v>
      </c>
      <c r="L78" s="35" t="s">
        <v>30</v>
      </c>
      <c r="M78" s="35" t="s">
        <v>401</v>
      </c>
      <c r="N78" s="36">
        <v>3</v>
      </c>
    </row>
    <row r="79" spans="1:14" s="3" customFormat="1" ht="13.5">
      <c r="A79" s="13"/>
      <c r="B79" s="37">
        <f>ROW(B79) - ROW($B$9)</f>
        <v>70</v>
      </c>
      <c r="C79" s="38" t="s">
        <v>402</v>
      </c>
      <c r="D79" s="39" t="s">
        <v>403</v>
      </c>
      <c r="E79" s="38" t="s">
        <v>404</v>
      </c>
      <c r="F79" s="42" t="s">
        <v>405</v>
      </c>
      <c r="G79" s="39" t="s">
        <v>353</v>
      </c>
      <c r="H79" s="39" t="s">
        <v>354</v>
      </c>
      <c r="I79" s="39" t="s">
        <v>405</v>
      </c>
      <c r="J79" s="39" t="s">
        <v>406</v>
      </c>
      <c r="K79" s="39" t="s">
        <v>407</v>
      </c>
      <c r="L79" s="39" t="s">
        <v>30</v>
      </c>
      <c r="M79" s="39" t="s">
        <v>408</v>
      </c>
      <c r="N79" s="40">
        <v>3</v>
      </c>
    </row>
    <row r="80" spans="1:14" s="3" customFormat="1" ht="13.5">
      <c r="A80" s="13"/>
      <c r="B80" s="33">
        <f>ROW(B80) - ROW($B$9)</f>
        <v>71</v>
      </c>
      <c r="C80" s="34" t="s">
        <v>409</v>
      </c>
      <c r="D80" s="35" t="s">
        <v>410</v>
      </c>
      <c r="E80" s="34" t="s">
        <v>411</v>
      </c>
      <c r="F80" s="41" t="s">
        <v>410</v>
      </c>
      <c r="G80" s="35" t="s">
        <v>353</v>
      </c>
      <c r="H80" s="35" t="s">
        <v>354</v>
      </c>
      <c r="I80" s="35" t="s">
        <v>410</v>
      </c>
      <c r="J80" s="35" t="s">
        <v>354</v>
      </c>
      <c r="K80" s="35" t="s">
        <v>410</v>
      </c>
      <c r="L80" s="35" t="s">
        <v>76</v>
      </c>
      <c r="M80" s="35" t="s">
        <v>76</v>
      </c>
      <c r="N80" s="36">
        <v>2</v>
      </c>
    </row>
    <row r="81" spans="1:14" s="3" customFormat="1">
      <c r="A81" s="13"/>
      <c r="B81" s="37">
        <f>ROW(B81) - ROW($B$9)</f>
        <v>72</v>
      </c>
      <c r="C81" s="38" t="s">
        <v>412</v>
      </c>
      <c r="D81" s="39" t="s">
        <v>413</v>
      </c>
      <c r="E81" s="38" t="s">
        <v>414</v>
      </c>
      <c r="F81" s="42" t="s">
        <v>415</v>
      </c>
      <c r="G81" s="39" t="s">
        <v>353</v>
      </c>
      <c r="H81" s="39" t="s">
        <v>304</v>
      </c>
      <c r="I81" s="39" t="s">
        <v>415</v>
      </c>
      <c r="J81" s="39" t="s">
        <v>41</v>
      </c>
      <c r="K81" s="39" t="s">
        <v>416</v>
      </c>
      <c r="L81" s="39" t="s">
        <v>30</v>
      </c>
      <c r="M81" s="39" t="s">
        <v>417</v>
      </c>
      <c r="N81" s="40">
        <v>2</v>
      </c>
    </row>
    <row r="82" spans="1:14" s="3" customFormat="1" ht="13.5">
      <c r="A82" s="13"/>
      <c r="B82" s="33">
        <f>ROW(B82) - ROW($B$9)</f>
        <v>73</v>
      </c>
      <c r="C82" s="34" t="s">
        <v>418</v>
      </c>
      <c r="D82" s="35" t="s">
        <v>419</v>
      </c>
      <c r="E82" s="34" t="s">
        <v>420</v>
      </c>
      <c r="F82" s="41" t="s">
        <v>419</v>
      </c>
      <c r="G82" s="35" t="s">
        <v>353</v>
      </c>
      <c r="H82" s="35" t="s">
        <v>354</v>
      </c>
      <c r="I82" s="35" t="s">
        <v>419</v>
      </c>
      <c r="J82" s="35" t="s">
        <v>41</v>
      </c>
      <c r="K82" s="35" t="s">
        <v>421</v>
      </c>
      <c r="L82" s="35" t="s">
        <v>30</v>
      </c>
      <c r="M82" s="35" t="s">
        <v>422</v>
      </c>
      <c r="N82" s="36">
        <v>2</v>
      </c>
    </row>
    <row r="83" spans="1:14" s="3" customFormat="1" ht="13.5">
      <c r="A83" s="13"/>
      <c r="B83" s="37">
        <f>ROW(B83) - ROW($B$9)</f>
        <v>74</v>
      </c>
      <c r="C83" s="38" t="s">
        <v>423</v>
      </c>
      <c r="D83" s="39" t="s">
        <v>424</v>
      </c>
      <c r="E83" s="38" t="s">
        <v>425</v>
      </c>
      <c r="F83" s="42" t="s">
        <v>426</v>
      </c>
      <c r="G83" s="39" t="s">
        <v>353</v>
      </c>
      <c r="H83" s="39" t="s">
        <v>354</v>
      </c>
      <c r="I83" s="39" t="s">
        <v>426</v>
      </c>
      <c r="J83" s="39" t="s">
        <v>41</v>
      </c>
      <c r="K83" s="39" t="s">
        <v>427</v>
      </c>
      <c r="L83" s="39" t="s">
        <v>30</v>
      </c>
      <c r="M83" s="39" t="s">
        <v>428</v>
      </c>
      <c r="N83" s="40">
        <v>2</v>
      </c>
    </row>
    <row r="84" spans="1:14" s="3" customFormat="1">
      <c r="A84" s="13"/>
      <c r="B84" s="33">
        <f>ROW(B84) - ROW($B$9)</f>
        <v>75</v>
      </c>
      <c r="C84" s="34" t="s">
        <v>429</v>
      </c>
      <c r="D84" s="35" t="s">
        <v>430</v>
      </c>
      <c r="E84" s="34" t="s">
        <v>431</v>
      </c>
      <c r="F84" s="41" t="s">
        <v>430</v>
      </c>
      <c r="G84" s="35" t="s">
        <v>353</v>
      </c>
      <c r="H84" s="35" t="s">
        <v>354</v>
      </c>
      <c r="I84" s="35" t="s">
        <v>430</v>
      </c>
      <c r="J84" s="35" t="s">
        <v>41</v>
      </c>
      <c r="K84" s="35" t="s">
        <v>432</v>
      </c>
      <c r="L84" s="35" t="s">
        <v>30</v>
      </c>
      <c r="M84" s="35" t="s">
        <v>433</v>
      </c>
      <c r="N84" s="36">
        <v>2</v>
      </c>
    </row>
    <row r="85" spans="1:14" s="3" customFormat="1" ht="13.5">
      <c r="A85" s="13"/>
      <c r="B85" s="37">
        <f>ROW(B85) - ROW($B$9)</f>
        <v>76</v>
      </c>
      <c r="C85" s="38" t="s">
        <v>434</v>
      </c>
      <c r="D85" s="39" t="s">
        <v>435</v>
      </c>
      <c r="E85" s="38" t="s">
        <v>436</v>
      </c>
      <c r="F85" s="42" t="s">
        <v>435</v>
      </c>
      <c r="G85" s="39" t="s">
        <v>353</v>
      </c>
      <c r="H85" s="39" t="s">
        <v>354</v>
      </c>
      <c r="I85" s="39" t="s">
        <v>435</v>
      </c>
      <c r="J85" s="39" t="s">
        <v>41</v>
      </c>
      <c r="K85" s="39" t="s">
        <v>437</v>
      </c>
      <c r="L85" s="39" t="s">
        <v>30</v>
      </c>
      <c r="M85" s="39" t="s">
        <v>438</v>
      </c>
      <c r="N85" s="40">
        <v>2</v>
      </c>
    </row>
    <row r="86" spans="1:14" s="3" customFormat="1">
      <c r="A86" s="13"/>
      <c r="B86" s="33">
        <f>ROW(B86) - ROW($B$9)</f>
        <v>77</v>
      </c>
      <c r="C86" s="34" t="s">
        <v>439</v>
      </c>
      <c r="D86" s="35" t="s">
        <v>440</v>
      </c>
      <c r="E86" s="34" t="s">
        <v>441</v>
      </c>
      <c r="F86" s="41" t="s">
        <v>442</v>
      </c>
      <c r="G86" s="35" t="s">
        <v>353</v>
      </c>
      <c r="H86" s="35" t="s">
        <v>54</v>
      </c>
      <c r="I86" s="35" t="s">
        <v>442</v>
      </c>
      <c r="J86" s="35" t="s">
        <v>41</v>
      </c>
      <c r="K86" s="35" t="s">
        <v>443</v>
      </c>
      <c r="L86" s="35" t="s">
        <v>30</v>
      </c>
      <c r="M86" s="35" t="s">
        <v>444</v>
      </c>
      <c r="N86" s="36">
        <v>1</v>
      </c>
    </row>
    <row r="87" spans="1:14" s="3" customFormat="1" ht="25.5">
      <c r="A87" s="13"/>
      <c r="B87" s="37">
        <f>ROW(B87) - ROW($B$9)</f>
        <v>78</v>
      </c>
      <c r="C87" s="38" t="s">
        <v>445</v>
      </c>
      <c r="D87" s="39" t="s">
        <v>446</v>
      </c>
      <c r="E87" s="38" t="s">
        <v>447</v>
      </c>
      <c r="F87" s="42" t="s">
        <v>448</v>
      </c>
      <c r="G87" s="39" t="s">
        <v>346</v>
      </c>
      <c r="H87" s="39" t="s">
        <v>347</v>
      </c>
      <c r="I87" s="39" t="s">
        <v>449</v>
      </c>
      <c r="J87" s="39" t="s">
        <v>347</v>
      </c>
      <c r="K87" s="39" t="s">
        <v>449</v>
      </c>
      <c r="L87" s="39" t="s">
        <v>76</v>
      </c>
      <c r="M87" s="39" t="s">
        <v>76</v>
      </c>
      <c r="N87" s="40">
        <v>4</v>
      </c>
    </row>
    <row r="88" spans="1:14" s="3" customFormat="1" ht="38.25">
      <c r="A88" s="13"/>
      <c r="B88" s="33">
        <f>ROW(B88) - ROW($B$9)</f>
        <v>79</v>
      </c>
      <c r="C88" s="34" t="s">
        <v>450</v>
      </c>
      <c r="D88" s="35" t="s">
        <v>451</v>
      </c>
      <c r="E88" s="34" t="s">
        <v>452</v>
      </c>
      <c r="F88" s="41" t="s">
        <v>453</v>
      </c>
      <c r="G88" s="35" t="s">
        <v>346</v>
      </c>
      <c r="H88" s="35" t="s">
        <v>347</v>
      </c>
      <c r="I88" s="35" t="s">
        <v>454</v>
      </c>
      <c r="J88" s="35" t="s">
        <v>347</v>
      </c>
      <c r="K88" s="35" t="s">
        <v>455</v>
      </c>
      <c r="L88" s="35" t="s">
        <v>76</v>
      </c>
      <c r="M88" s="35" t="s">
        <v>76</v>
      </c>
      <c r="N88" s="36">
        <v>2</v>
      </c>
    </row>
    <row r="89" spans="1:14" s="3" customFormat="1">
      <c r="A89" s="13"/>
      <c r="B89" s="37">
        <f>ROW(B89) - ROW($B$9)</f>
        <v>80</v>
      </c>
      <c r="C89" s="38" t="s">
        <v>456</v>
      </c>
      <c r="D89" s="39" t="s">
        <v>457</v>
      </c>
      <c r="E89" s="38" t="s">
        <v>458</v>
      </c>
      <c r="F89" s="42" t="s">
        <v>457</v>
      </c>
      <c r="G89" s="39" t="s">
        <v>459</v>
      </c>
      <c r="H89" s="39" t="s">
        <v>460</v>
      </c>
      <c r="I89" s="39" t="s">
        <v>457</v>
      </c>
      <c r="J89" s="39" t="s">
        <v>41</v>
      </c>
      <c r="K89" s="39" t="s">
        <v>461</v>
      </c>
      <c r="L89" s="39" t="s">
        <v>406</v>
      </c>
      <c r="M89" s="39" t="s">
        <v>462</v>
      </c>
      <c r="N89" s="40">
        <v>2</v>
      </c>
    </row>
    <row r="90" spans="1:14" s="3" customFormat="1">
      <c r="A90" s="13"/>
      <c r="B90" s="33">
        <f>ROW(B90) - ROW($B$9)</f>
        <v>81</v>
      </c>
      <c r="C90" s="34" t="s">
        <v>463</v>
      </c>
      <c r="D90" s="35" t="s">
        <v>464</v>
      </c>
      <c r="E90" s="34" t="s">
        <v>465</v>
      </c>
      <c r="F90" s="41" t="s">
        <v>466</v>
      </c>
      <c r="G90" s="35" t="s">
        <v>467</v>
      </c>
      <c r="H90" s="35" t="s">
        <v>54</v>
      </c>
      <c r="I90" s="35" t="s">
        <v>466</v>
      </c>
      <c r="J90" s="35" t="s">
        <v>54</v>
      </c>
      <c r="K90" s="35" t="s">
        <v>466</v>
      </c>
      <c r="L90" s="35" t="s">
        <v>406</v>
      </c>
      <c r="M90" s="35" t="s">
        <v>468</v>
      </c>
      <c r="N90" s="36">
        <v>1</v>
      </c>
    </row>
    <row r="91" spans="1:14" s="3" customFormat="1">
      <c r="A91" s="13"/>
      <c r="B91" s="37">
        <f>ROW(B91) - ROW($B$9)</f>
        <v>82</v>
      </c>
      <c r="C91" s="38" t="s">
        <v>469</v>
      </c>
      <c r="D91" s="39" t="s">
        <v>470</v>
      </c>
      <c r="E91" s="38" t="s">
        <v>471</v>
      </c>
      <c r="F91" s="42" t="s">
        <v>472</v>
      </c>
      <c r="G91" s="39" t="s">
        <v>467</v>
      </c>
      <c r="H91" s="39" t="s">
        <v>54</v>
      </c>
      <c r="I91" s="39" t="s">
        <v>472</v>
      </c>
      <c r="J91" s="39" t="s">
        <v>54</v>
      </c>
      <c r="K91" s="39" t="s">
        <v>472</v>
      </c>
      <c r="L91" s="39" t="s">
        <v>406</v>
      </c>
      <c r="M91" s="39" t="s">
        <v>473</v>
      </c>
      <c r="N91" s="40">
        <v>1</v>
      </c>
    </row>
    <row r="92" spans="1:14" s="3" customFormat="1">
      <c r="A92" s="13"/>
      <c r="B92" s="33">
        <f>ROW(B92) - ROW($B$9)</f>
        <v>83</v>
      </c>
      <c r="C92" s="34" t="s">
        <v>474</v>
      </c>
      <c r="D92" s="35" t="s">
        <v>475</v>
      </c>
      <c r="E92" s="34" t="s">
        <v>476</v>
      </c>
      <c r="F92" s="41" t="s">
        <v>477</v>
      </c>
      <c r="G92" s="35" t="s">
        <v>467</v>
      </c>
      <c r="H92" s="35" t="s">
        <v>54</v>
      </c>
      <c r="I92" s="35" t="s">
        <v>477</v>
      </c>
      <c r="J92" s="35" t="s">
        <v>406</v>
      </c>
      <c r="K92" s="35" t="s">
        <v>478</v>
      </c>
      <c r="L92" s="35" t="s">
        <v>30</v>
      </c>
      <c r="M92" s="35" t="s">
        <v>479</v>
      </c>
      <c r="N92" s="36">
        <v>1</v>
      </c>
    </row>
    <row r="93" spans="1:14" s="3" customFormat="1">
      <c r="A93" s="13"/>
      <c r="B93" s="37">
        <f>ROW(B93) - ROW($B$9)</f>
        <v>84</v>
      </c>
      <c r="C93" s="38" t="s">
        <v>480</v>
      </c>
      <c r="D93" s="39" t="s">
        <v>481</v>
      </c>
      <c r="E93" s="38" t="s">
        <v>482</v>
      </c>
      <c r="F93" s="42" t="s">
        <v>483</v>
      </c>
      <c r="G93" s="39" t="s">
        <v>467</v>
      </c>
      <c r="H93" s="39" t="s">
        <v>54</v>
      </c>
      <c r="I93" s="39" t="s">
        <v>483</v>
      </c>
      <c r="J93" s="39" t="s">
        <v>54</v>
      </c>
      <c r="K93" s="39" t="s">
        <v>483</v>
      </c>
      <c r="L93" s="39"/>
      <c r="M93" s="39"/>
      <c r="N93" s="40">
        <v>1</v>
      </c>
    </row>
    <row r="94" spans="1:14" s="3" customFormat="1" ht="25.5">
      <c r="A94" s="13"/>
      <c r="B94" s="33">
        <f>ROW(B94) - ROW($B$9)</f>
        <v>85</v>
      </c>
      <c r="C94" s="34" t="s">
        <v>484</v>
      </c>
      <c r="D94" s="35" t="s">
        <v>485</v>
      </c>
      <c r="E94" s="34" t="s">
        <v>486</v>
      </c>
      <c r="F94" s="41" t="s">
        <v>487</v>
      </c>
      <c r="G94" s="35" t="s">
        <v>467</v>
      </c>
      <c r="H94" s="35" t="s">
        <v>54</v>
      </c>
      <c r="I94" s="35" t="s">
        <v>487</v>
      </c>
      <c r="J94" s="35" t="s">
        <v>54</v>
      </c>
      <c r="K94" s="35" t="s">
        <v>487</v>
      </c>
      <c r="L94" s="35" t="s">
        <v>488</v>
      </c>
      <c r="M94" s="35" t="s">
        <v>489</v>
      </c>
      <c r="N94" s="36">
        <v>1</v>
      </c>
    </row>
    <row r="95" spans="1:14" s="3" customFormat="1">
      <c r="A95" s="13"/>
      <c r="B95" s="37">
        <f>ROW(B95) - ROW($B$9)</f>
        <v>86</v>
      </c>
      <c r="C95" s="38" t="s">
        <v>490</v>
      </c>
      <c r="D95" s="39" t="s">
        <v>491</v>
      </c>
      <c r="E95" s="38" t="s">
        <v>492</v>
      </c>
      <c r="F95" s="42" t="s">
        <v>491</v>
      </c>
      <c r="G95" s="39" t="s">
        <v>467</v>
      </c>
      <c r="H95" s="39" t="s">
        <v>493</v>
      </c>
      <c r="I95" s="39" t="s">
        <v>491</v>
      </c>
      <c r="J95" s="39" t="s">
        <v>493</v>
      </c>
      <c r="K95" s="39" t="s">
        <v>491</v>
      </c>
      <c r="L95" s="39" t="s">
        <v>76</v>
      </c>
      <c r="M95" s="39" t="s">
        <v>76</v>
      </c>
      <c r="N95" s="40">
        <v>2</v>
      </c>
    </row>
    <row r="96" spans="1:14" s="3" customFormat="1">
      <c r="A96" s="13"/>
      <c r="B96" s="33">
        <f>ROW(B96) - ROW($B$9)</f>
        <v>87</v>
      </c>
      <c r="C96" s="34" t="s">
        <v>494</v>
      </c>
      <c r="D96" s="35" t="s">
        <v>495</v>
      </c>
      <c r="E96" s="34" t="s">
        <v>496</v>
      </c>
      <c r="F96" s="41" t="s">
        <v>495</v>
      </c>
      <c r="G96" s="35" t="s">
        <v>467</v>
      </c>
      <c r="H96" s="35" t="s">
        <v>493</v>
      </c>
      <c r="I96" s="35" t="s">
        <v>495</v>
      </c>
      <c r="J96" s="35" t="s">
        <v>493</v>
      </c>
      <c r="K96" s="35" t="s">
        <v>495</v>
      </c>
      <c r="L96" s="35" t="s">
        <v>76</v>
      </c>
      <c r="M96" s="35" t="s">
        <v>76</v>
      </c>
      <c r="N96" s="36">
        <v>2</v>
      </c>
    </row>
    <row r="97" spans="1:14" s="3" customFormat="1">
      <c r="A97" s="13"/>
      <c r="B97" s="37">
        <f>ROW(B97) - ROW($B$9)</f>
        <v>88</v>
      </c>
      <c r="C97" s="38" t="s">
        <v>497</v>
      </c>
      <c r="D97" s="39" t="s">
        <v>498</v>
      </c>
      <c r="E97" s="38" t="s">
        <v>499</v>
      </c>
      <c r="F97" s="42" t="s">
        <v>498</v>
      </c>
      <c r="G97" s="39" t="s">
        <v>467</v>
      </c>
      <c r="H97" s="39" t="s">
        <v>54</v>
      </c>
      <c r="I97" s="39" t="s">
        <v>498</v>
      </c>
      <c r="J97" s="39" t="s">
        <v>54</v>
      </c>
      <c r="K97" s="39" t="s">
        <v>498</v>
      </c>
      <c r="L97" s="39" t="s">
        <v>488</v>
      </c>
      <c r="M97" s="39" t="s">
        <v>500</v>
      </c>
      <c r="N97" s="40">
        <v>3</v>
      </c>
    </row>
    <row r="98" spans="1:14" s="3" customFormat="1" ht="25.5">
      <c r="A98" s="13"/>
      <c r="B98" s="33">
        <f>ROW(B98) - ROW($B$9)</f>
        <v>89</v>
      </c>
      <c r="C98" s="34" t="s">
        <v>501</v>
      </c>
      <c r="D98" s="35" t="s">
        <v>502</v>
      </c>
      <c r="E98" s="34" t="s">
        <v>503</v>
      </c>
      <c r="F98" s="41" t="s">
        <v>502</v>
      </c>
      <c r="G98" s="35" t="s">
        <v>467</v>
      </c>
      <c r="H98" s="35" t="s">
        <v>54</v>
      </c>
      <c r="I98" s="35" t="s">
        <v>502</v>
      </c>
      <c r="J98" s="35" t="s">
        <v>54</v>
      </c>
      <c r="K98" s="35" t="s">
        <v>502</v>
      </c>
      <c r="L98" s="35" t="s">
        <v>30</v>
      </c>
      <c r="M98" s="35" t="s">
        <v>504</v>
      </c>
      <c r="N98" s="36">
        <v>6</v>
      </c>
    </row>
    <row r="99" spans="1:14" s="3" customFormat="1">
      <c r="A99" s="13"/>
      <c r="B99" s="37">
        <f>ROW(B99) - ROW($B$9)</f>
        <v>90</v>
      </c>
      <c r="C99" s="38" t="s">
        <v>505</v>
      </c>
      <c r="D99" s="39" t="s">
        <v>506</v>
      </c>
      <c r="E99" s="38" t="s">
        <v>507</v>
      </c>
      <c r="F99" s="42" t="s">
        <v>506</v>
      </c>
      <c r="G99" s="39" t="s">
        <v>467</v>
      </c>
      <c r="H99" s="39" t="s">
        <v>54</v>
      </c>
      <c r="I99" s="39" t="s">
        <v>506</v>
      </c>
      <c r="J99" s="39" t="s">
        <v>54</v>
      </c>
      <c r="K99" s="39" t="s">
        <v>506</v>
      </c>
      <c r="L99" s="39" t="s">
        <v>30</v>
      </c>
      <c r="M99" s="39" t="s">
        <v>508</v>
      </c>
      <c r="N99" s="40">
        <v>3</v>
      </c>
    </row>
    <row r="100" spans="1:14" s="3" customFormat="1">
      <c r="A100" s="13"/>
      <c r="B100" s="33">
        <f>ROW(B100) - ROW($B$9)</f>
        <v>91</v>
      </c>
      <c r="C100" s="34" t="s">
        <v>509</v>
      </c>
      <c r="D100" s="35" t="s">
        <v>510</v>
      </c>
      <c r="E100" s="34" t="s">
        <v>511</v>
      </c>
      <c r="F100" s="41" t="s">
        <v>512</v>
      </c>
      <c r="G100" s="35" t="s">
        <v>467</v>
      </c>
      <c r="H100" s="35" t="s">
        <v>54</v>
      </c>
      <c r="I100" s="35" t="s">
        <v>512</v>
      </c>
      <c r="J100" s="35" t="s">
        <v>41</v>
      </c>
      <c r="K100" s="35" t="s">
        <v>513</v>
      </c>
      <c r="L100" s="35" t="s">
        <v>30</v>
      </c>
      <c r="M100" s="35" t="s">
        <v>514</v>
      </c>
      <c r="N100" s="36">
        <v>7</v>
      </c>
    </row>
    <row r="101" spans="1:14" s="3" customFormat="1">
      <c r="A101" s="13"/>
      <c r="B101" s="37">
        <f>ROW(B101) - ROW($B$9)</f>
        <v>92</v>
      </c>
      <c r="C101" s="38" t="s">
        <v>515</v>
      </c>
      <c r="D101" s="39" t="s">
        <v>516</v>
      </c>
      <c r="E101" s="38" t="s">
        <v>517</v>
      </c>
      <c r="F101" s="42" t="s">
        <v>518</v>
      </c>
      <c r="G101" s="39" t="s">
        <v>467</v>
      </c>
      <c r="H101" s="39" t="s">
        <v>54</v>
      </c>
      <c r="I101" s="39" t="s">
        <v>518</v>
      </c>
      <c r="J101" s="39" t="s">
        <v>406</v>
      </c>
      <c r="K101" s="39" t="s">
        <v>519</v>
      </c>
      <c r="L101" s="39" t="s">
        <v>30</v>
      </c>
      <c r="M101" s="39" t="s">
        <v>520</v>
      </c>
      <c r="N101" s="40">
        <v>1</v>
      </c>
    </row>
    <row r="102" spans="1:14" s="3" customFormat="1" ht="25.5">
      <c r="A102" s="13"/>
      <c r="B102" s="33">
        <f>ROW(B102) - ROW($B$9)</f>
        <v>93</v>
      </c>
      <c r="C102" s="34" t="s">
        <v>521</v>
      </c>
      <c r="D102" s="35" t="s">
        <v>522</v>
      </c>
      <c r="E102" s="34" t="s">
        <v>523</v>
      </c>
      <c r="F102" s="41" t="s">
        <v>524</v>
      </c>
      <c r="G102" s="35" t="s">
        <v>467</v>
      </c>
      <c r="H102" s="35" t="s">
        <v>54</v>
      </c>
      <c r="I102" s="35" t="s">
        <v>524</v>
      </c>
      <c r="J102" s="35" t="s">
        <v>41</v>
      </c>
      <c r="K102" s="35" t="s">
        <v>525</v>
      </c>
      <c r="L102" s="35" t="s">
        <v>30</v>
      </c>
      <c r="M102" s="35" t="s">
        <v>526</v>
      </c>
      <c r="N102" s="36">
        <v>1</v>
      </c>
    </row>
    <row r="103" spans="1:14" s="3" customFormat="1" ht="25.5">
      <c r="A103" s="13"/>
      <c r="B103" s="37">
        <f>ROW(B103) - ROW($B$9)</f>
        <v>94</v>
      </c>
      <c r="C103" s="38" t="s">
        <v>527</v>
      </c>
      <c r="D103" s="39" t="s">
        <v>528</v>
      </c>
      <c r="E103" s="38" t="s">
        <v>529</v>
      </c>
      <c r="F103" s="42" t="s">
        <v>528</v>
      </c>
      <c r="G103" s="39" t="s">
        <v>467</v>
      </c>
      <c r="H103" s="39" t="s">
        <v>530</v>
      </c>
      <c r="I103" s="39" t="s">
        <v>528</v>
      </c>
      <c r="J103" s="39" t="s">
        <v>30</v>
      </c>
      <c r="K103" s="39" t="s">
        <v>531</v>
      </c>
      <c r="L103" s="39" t="s">
        <v>406</v>
      </c>
      <c r="M103" s="39" t="s">
        <v>532</v>
      </c>
      <c r="N103" s="40">
        <v>2</v>
      </c>
    </row>
    <row r="104" spans="1:14" s="3" customFormat="1" ht="38.25">
      <c r="A104" s="13"/>
      <c r="B104" s="33">
        <f>ROW(B104) - ROW($B$9)</f>
        <v>95</v>
      </c>
      <c r="C104" s="34" t="s">
        <v>533</v>
      </c>
      <c r="D104" s="35" t="s">
        <v>534</v>
      </c>
      <c r="E104" s="34" t="s">
        <v>535</v>
      </c>
      <c r="F104" s="41" t="s">
        <v>536</v>
      </c>
      <c r="G104" s="35" t="s">
        <v>537</v>
      </c>
      <c r="H104" s="35" t="s">
        <v>54</v>
      </c>
      <c r="I104" s="35" t="s">
        <v>536</v>
      </c>
      <c r="J104" s="35" t="s">
        <v>406</v>
      </c>
      <c r="K104" s="35" t="s">
        <v>538</v>
      </c>
      <c r="L104" s="35" t="s">
        <v>30</v>
      </c>
      <c r="M104" s="35" t="s">
        <v>539</v>
      </c>
      <c r="N104" s="36">
        <v>15</v>
      </c>
    </row>
    <row r="105" spans="1:14" s="3" customFormat="1">
      <c r="A105" s="13"/>
      <c r="B105" s="37">
        <f>ROW(B105) - ROW($B$9)</f>
        <v>96</v>
      </c>
      <c r="C105" s="38" t="s">
        <v>540</v>
      </c>
      <c r="D105" s="39" t="s">
        <v>541</v>
      </c>
      <c r="E105" s="38" t="s">
        <v>542</v>
      </c>
      <c r="F105" s="42" t="s">
        <v>543</v>
      </c>
      <c r="G105" s="39" t="s">
        <v>537</v>
      </c>
      <c r="H105" s="39" t="s">
        <v>54</v>
      </c>
      <c r="I105" s="39" t="s">
        <v>543</v>
      </c>
      <c r="J105" s="39" t="s">
        <v>41</v>
      </c>
      <c r="K105" s="39" t="s">
        <v>544</v>
      </c>
      <c r="L105" s="39" t="s">
        <v>30</v>
      </c>
      <c r="M105" s="39" t="s">
        <v>545</v>
      </c>
      <c r="N105" s="40">
        <v>2</v>
      </c>
    </row>
    <row r="106" spans="1:14" s="3" customFormat="1" ht="25.5">
      <c r="A106" s="13"/>
      <c r="B106" s="33">
        <f>ROW(B106) - ROW($B$9)</f>
        <v>97</v>
      </c>
      <c r="C106" s="34" t="s">
        <v>546</v>
      </c>
      <c r="D106" s="35" t="s">
        <v>547</v>
      </c>
      <c r="E106" s="34" t="s">
        <v>548</v>
      </c>
      <c r="F106" s="41" t="s">
        <v>549</v>
      </c>
      <c r="G106" s="35" t="s">
        <v>537</v>
      </c>
      <c r="H106" s="35" t="s">
        <v>29</v>
      </c>
      <c r="I106" s="35" t="s">
        <v>549</v>
      </c>
      <c r="J106" s="35" t="s">
        <v>41</v>
      </c>
      <c r="K106" s="35" t="s">
        <v>550</v>
      </c>
      <c r="L106" s="35" t="s">
        <v>30</v>
      </c>
      <c r="M106" s="35" t="s">
        <v>551</v>
      </c>
      <c r="N106" s="36">
        <v>1</v>
      </c>
    </row>
    <row r="107" spans="1:14" s="3" customFormat="1">
      <c r="A107" s="13"/>
      <c r="B107" s="37">
        <f>ROW(B107) - ROW($B$9)</f>
        <v>98</v>
      </c>
      <c r="C107" s="38" t="s">
        <v>552</v>
      </c>
      <c r="D107" s="39" t="s">
        <v>534</v>
      </c>
      <c r="E107" s="38" t="s">
        <v>553</v>
      </c>
      <c r="F107" s="42" t="s">
        <v>554</v>
      </c>
      <c r="G107" s="39" t="s">
        <v>537</v>
      </c>
      <c r="H107" s="39" t="s">
        <v>54</v>
      </c>
      <c r="I107" s="39" t="s">
        <v>554</v>
      </c>
      <c r="J107" s="39" t="s">
        <v>41</v>
      </c>
      <c r="K107" s="39" t="s">
        <v>555</v>
      </c>
      <c r="L107" s="39" t="s">
        <v>30</v>
      </c>
      <c r="M107" s="39" t="s">
        <v>556</v>
      </c>
      <c r="N107" s="40">
        <v>1</v>
      </c>
    </row>
    <row r="108" spans="1:14" s="3" customFormat="1">
      <c r="A108" s="13"/>
      <c r="B108" s="33">
        <f>ROW(B108) - ROW($B$9)</f>
        <v>99</v>
      </c>
      <c r="C108" s="34" t="s">
        <v>557</v>
      </c>
      <c r="D108" s="35" t="s">
        <v>558</v>
      </c>
      <c r="E108" s="34" t="s">
        <v>559</v>
      </c>
      <c r="F108" s="41" t="s">
        <v>560</v>
      </c>
      <c r="G108" s="35" t="s">
        <v>537</v>
      </c>
      <c r="H108" s="35" t="s">
        <v>54</v>
      </c>
      <c r="I108" s="35" t="s">
        <v>560</v>
      </c>
      <c r="J108" s="35" t="s">
        <v>41</v>
      </c>
      <c r="K108" s="35" t="s">
        <v>561</v>
      </c>
      <c r="L108" s="35" t="s">
        <v>30</v>
      </c>
      <c r="M108" s="35" t="s">
        <v>562</v>
      </c>
      <c r="N108" s="36">
        <v>1</v>
      </c>
    </row>
    <row r="109" spans="1:14" s="3" customFormat="1">
      <c r="A109" s="13"/>
      <c r="B109" s="37">
        <f>ROW(B109) - ROW($B$9)</f>
        <v>100</v>
      </c>
      <c r="C109" s="38" t="s">
        <v>563</v>
      </c>
      <c r="D109" s="39" t="s">
        <v>84</v>
      </c>
      <c r="E109" s="38" t="s">
        <v>564</v>
      </c>
      <c r="F109" s="42" t="s">
        <v>565</v>
      </c>
      <c r="G109" s="39" t="s">
        <v>537</v>
      </c>
      <c r="H109" s="39" t="s">
        <v>54</v>
      </c>
      <c r="I109" s="39" t="s">
        <v>565</v>
      </c>
      <c r="J109" s="39" t="s">
        <v>41</v>
      </c>
      <c r="K109" s="39" t="s">
        <v>566</v>
      </c>
      <c r="L109" s="39" t="s">
        <v>30</v>
      </c>
      <c r="M109" s="39" t="s">
        <v>567</v>
      </c>
      <c r="N109" s="40">
        <v>1</v>
      </c>
    </row>
    <row r="110" spans="1:14" s="3" customFormat="1">
      <c r="A110" s="13"/>
      <c r="B110" s="33">
        <f>ROW(B110) - ROW($B$9)</f>
        <v>101</v>
      </c>
      <c r="C110" s="34" t="s">
        <v>568</v>
      </c>
      <c r="D110" s="35" t="s">
        <v>569</v>
      </c>
      <c r="E110" s="34" t="s">
        <v>570</v>
      </c>
      <c r="F110" s="41" t="s">
        <v>571</v>
      </c>
      <c r="G110" s="35" t="s">
        <v>537</v>
      </c>
      <c r="H110" s="35" t="s">
        <v>572</v>
      </c>
      <c r="I110" s="35" t="s">
        <v>571</v>
      </c>
      <c r="J110" s="35" t="s">
        <v>406</v>
      </c>
      <c r="K110" s="35" t="s">
        <v>573</v>
      </c>
      <c r="L110" s="35" t="s">
        <v>30</v>
      </c>
      <c r="M110" s="35" t="s">
        <v>574</v>
      </c>
      <c r="N110" s="36">
        <v>2</v>
      </c>
    </row>
    <row r="111" spans="1:14" s="3" customFormat="1">
      <c r="A111" s="13"/>
      <c r="B111" s="37">
        <f>ROW(B111) - ROW($B$9)</f>
        <v>102</v>
      </c>
      <c r="C111" s="38" t="s">
        <v>575</v>
      </c>
      <c r="D111" s="39" t="s">
        <v>576</v>
      </c>
      <c r="E111" s="38" t="s">
        <v>577</v>
      </c>
      <c r="F111" s="42" t="s">
        <v>578</v>
      </c>
      <c r="G111" s="39" t="s">
        <v>537</v>
      </c>
      <c r="H111" s="39" t="s">
        <v>572</v>
      </c>
      <c r="I111" s="39" t="s">
        <v>578</v>
      </c>
      <c r="J111" s="39" t="s">
        <v>406</v>
      </c>
      <c r="K111" s="39" t="s">
        <v>579</v>
      </c>
      <c r="L111" s="39" t="s">
        <v>30</v>
      </c>
      <c r="M111" s="39" t="s">
        <v>580</v>
      </c>
      <c r="N111" s="40">
        <v>2</v>
      </c>
    </row>
    <row r="112" spans="1:14" s="3" customFormat="1">
      <c r="A112" s="13"/>
      <c r="B112" s="33">
        <f>ROW(B112) - ROW($B$9)</f>
        <v>103</v>
      </c>
      <c r="C112" s="34" t="s">
        <v>581</v>
      </c>
      <c r="D112" s="35" t="s">
        <v>582</v>
      </c>
      <c r="E112" s="34" t="s">
        <v>583</v>
      </c>
      <c r="F112" s="41" t="s">
        <v>584</v>
      </c>
      <c r="G112" s="35" t="s">
        <v>537</v>
      </c>
      <c r="H112" s="35" t="s">
        <v>585</v>
      </c>
      <c r="I112" s="35" t="s">
        <v>584</v>
      </c>
      <c r="J112" s="35" t="s">
        <v>585</v>
      </c>
      <c r="K112" s="35" t="s">
        <v>584</v>
      </c>
      <c r="L112" s="35"/>
      <c r="M112" s="35"/>
      <c r="N112" s="36">
        <v>1</v>
      </c>
    </row>
    <row r="113" spans="1:14" s="3" customFormat="1">
      <c r="A113" s="13"/>
      <c r="B113" s="37">
        <f>ROW(B113) - ROW($B$9)</f>
        <v>104</v>
      </c>
      <c r="C113" s="38" t="s">
        <v>586</v>
      </c>
      <c r="D113" s="39" t="s">
        <v>587</v>
      </c>
      <c r="E113" s="38" t="s">
        <v>588</v>
      </c>
      <c r="F113" s="42" t="s">
        <v>589</v>
      </c>
      <c r="G113" s="39" t="s">
        <v>590</v>
      </c>
      <c r="H113" s="39" t="s">
        <v>591</v>
      </c>
      <c r="I113" s="39" t="s">
        <v>589</v>
      </c>
      <c r="J113" s="39" t="s">
        <v>41</v>
      </c>
      <c r="K113" s="39" t="s">
        <v>592</v>
      </c>
      <c r="L113" s="39" t="s">
        <v>30</v>
      </c>
      <c r="M113" s="39" t="s">
        <v>593</v>
      </c>
      <c r="N113" s="40">
        <v>2</v>
      </c>
    </row>
    <row r="114" spans="1:14" s="3" customFormat="1" ht="27">
      <c r="A114" s="13"/>
      <c r="B114" s="33">
        <f>ROW(B114) - ROW($B$9)</f>
        <v>105</v>
      </c>
      <c r="C114" s="34" t="s">
        <v>594</v>
      </c>
      <c r="D114" s="35" t="s">
        <v>595</v>
      </c>
      <c r="E114" s="34" t="s">
        <v>596</v>
      </c>
      <c r="F114" s="41" t="s">
        <v>595</v>
      </c>
      <c r="G114" s="35" t="s">
        <v>597</v>
      </c>
      <c r="H114" s="35"/>
      <c r="I114" s="35"/>
      <c r="J114" s="35" t="s">
        <v>354</v>
      </c>
      <c r="K114" s="35" t="s">
        <v>595</v>
      </c>
      <c r="L114" s="35" t="s">
        <v>41</v>
      </c>
      <c r="M114" s="35" t="s">
        <v>598</v>
      </c>
      <c r="N114" s="36">
        <v>2</v>
      </c>
    </row>
    <row r="115" spans="1:14" s="3" customFormat="1" ht="27">
      <c r="A115" s="13"/>
      <c r="B115" s="37">
        <f>ROW(B115) - ROW($B$9)</f>
        <v>106</v>
      </c>
      <c r="C115" s="38" t="s">
        <v>599</v>
      </c>
      <c r="D115" s="39" t="s">
        <v>600</v>
      </c>
      <c r="E115" s="38" t="s">
        <v>601</v>
      </c>
      <c r="F115" s="42" t="s">
        <v>600</v>
      </c>
      <c r="G115" s="39" t="s">
        <v>597</v>
      </c>
      <c r="H115" s="39"/>
      <c r="I115" s="39"/>
      <c r="J115" s="39" t="s">
        <v>354</v>
      </c>
      <c r="K115" s="39" t="s">
        <v>602</v>
      </c>
      <c r="L115" s="39" t="s">
        <v>76</v>
      </c>
      <c r="M115" s="39" t="s">
        <v>76</v>
      </c>
      <c r="N115" s="40">
        <v>10</v>
      </c>
    </row>
    <row r="116" spans="1:14" s="3" customFormat="1" ht="25.5">
      <c r="A116" s="13"/>
      <c r="B116" s="33">
        <f>ROW(B116) - ROW($B$9)</f>
        <v>107</v>
      </c>
      <c r="C116" s="34" t="s">
        <v>603</v>
      </c>
      <c r="D116" s="35" t="s">
        <v>604</v>
      </c>
      <c r="E116" s="34" t="s">
        <v>605</v>
      </c>
      <c r="F116" s="41" t="s">
        <v>606</v>
      </c>
      <c r="G116" s="35" t="s">
        <v>346</v>
      </c>
      <c r="H116" s="35"/>
      <c r="I116" s="35"/>
      <c r="J116" s="35" t="s">
        <v>607</v>
      </c>
      <c r="K116" s="35"/>
      <c r="L116" s="35"/>
      <c r="M116" s="35"/>
      <c r="N116" s="36">
        <v>1</v>
      </c>
    </row>
    <row r="117" spans="1:14" s="3" customFormat="1" ht="25.5">
      <c r="A117" s="13"/>
      <c r="B117" s="37">
        <f>ROW(B117) - ROW($B$9)</f>
        <v>108</v>
      </c>
      <c r="C117" s="38" t="s">
        <v>608</v>
      </c>
      <c r="D117" s="39" t="s">
        <v>609</v>
      </c>
      <c r="E117" s="38" t="s">
        <v>610</v>
      </c>
      <c r="F117" s="42" t="s">
        <v>611</v>
      </c>
      <c r="G117" s="39" t="s">
        <v>346</v>
      </c>
      <c r="H117" s="39"/>
      <c r="I117" s="39"/>
      <c r="J117" s="39" t="s">
        <v>607</v>
      </c>
      <c r="K117" s="39"/>
      <c r="L117" s="39"/>
      <c r="M117" s="39"/>
      <c r="N117" s="40">
        <v>1</v>
      </c>
    </row>
    <row r="118" spans="1:14" s="3" customFormat="1" ht="13.5">
      <c r="A118" s="13"/>
      <c r="B118" s="33">
        <f>ROW(B118) - ROW($B$9)</f>
        <v>109</v>
      </c>
      <c r="C118" s="34" t="s">
        <v>612</v>
      </c>
      <c r="D118" s="35" t="s">
        <v>613</v>
      </c>
      <c r="E118" s="34" t="s">
        <v>614</v>
      </c>
      <c r="F118" s="41" t="s">
        <v>615</v>
      </c>
      <c r="G118" s="35" t="s">
        <v>459</v>
      </c>
      <c r="H118" s="35" t="s">
        <v>354</v>
      </c>
      <c r="I118" s="35" t="s">
        <v>615</v>
      </c>
      <c r="J118" s="35" t="s">
        <v>41</v>
      </c>
      <c r="K118" s="35" t="s">
        <v>616</v>
      </c>
      <c r="L118" s="35" t="s">
        <v>30</v>
      </c>
      <c r="M118" s="35" t="s">
        <v>617</v>
      </c>
      <c r="N118" s="36">
        <v>4</v>
      </c>
    </row>
    <row r="119" spans="1:14" s="3" customFormat="1" ht="13.5">
      <c r="A119" s="13"/>
      <c r="B119" s="37">
        <f>ROW(B119) - ROW($B$9)</f>
        <v>110</v>
      </c>
      <c r="C119" s="38" t="s">
        <v>618</v>
      </c>
      <c r="D119" s="39" t="s">
        <v>619</v>
      </c>
      <c r="E119" s="38" t="s">
        <v>620</v>
      </c>
      <c r="F119" s="42" t="s">
        <v>621</v>
      </c>
      <c r="G119" s="39" t="s">
        <v>459</v>
      </c>
      <c r="H119" s="39" t="s">
        <v>354</v>
      </c>
      <c r="I119" s="39" t="s">
        <v>621</v>
      </c>
      <c r="J119" s="39" t="s">
        <v>30</v>
      </c>
      <c r="K119" s="39" t="s">
        <v>622</v>
      </c>
      <c r="L119" s="39" t="s">
        <v>41</v>
      </c>
      <c r="M119" s="39" t="s">
        <v>623</v>
      </c>
      <c r="N119" s="40">
        <v>2</v>
      </c>
    </row>
    <row r="120" spans="1:14" s="3" customFormat="1" ht="27">
      <c r="A120" s="13"/>
      <c r="B120" s="33">
        <f>ROW(B120) - ROW($B$9)</f>
        <v>111</v>
      </c>
      <c r="C120" s="34" t="s">
        <v>624</v>
      </c>
      <c r="D120" s="35" t="s">
        <v>625</v>
      </c>
      <c r="E120" s="34" t="s">
        <v>626</v>
      </c>
      <c r="F120" s="41" t="s">
        <v>627</v>
      </c>
      <c r="G120" s="35" t="s">
        <v>459</v>
      </c>
      <c r="H120" s="35" t="s">
        <v>354</v>
      </c>
      <c r="I120" s="35" t="s">
        <v>627</v>
      </c>
      <c r="J120" s="35" t="s">
        <v>41</v>
      </c>
      <c r="K120" s="35" t="s">
        <v>628</v>
      </c>
      <c r="L120" s="35" t="s">
        <v>30</v>
      </c>
      <c r="M120" s="35" t="s">
        <v>629</v>
      </c>
      <c r="N120" s="36">
        <v>8</v>
      </c>
    </row>
    <row r="121" spans="1:14" s="3" customFormat="1">
      <c r="A121" s="13"/>
      <c r="B121" s="37">
        <f>ROW(B121) - ROW($B$9)</f>
        <v>112</v>
      </c>
      <c r="C121" s="38" t="s">
        <v>630</v>
      </c>
      <c r="D121" s="39" t="s">
        <v>631</v>
      </c>
      <c r="E121" s="38" t="s">
        <v>632</v>
      </c>
      <c r="F121" s="42" t="s">
        <v>631</v>
      </c>
      <c r="G121" s="39" t="s">
        <v>590</v>
      </c>
      <c r="H121" s="39" t="s">
        <v>354</v>
      </c>
      <c r="I121" s="39" t="s">
        <v>631</v>
      </c>
      <c r="J121" s="39" t="s">
        <v>41</v>
      </c>
      <c r="K121" s="39" t="s">
        <v>633</v>
      </c>
      <c r="L121" s="39" t="s">
        <v>30</v>
      </c>
      <c r="M121" s="39" t="s">
        <v>634</v>
      </c>
      <c r="N121" s="40">
        <v>2</v>
      </c>
    </row>
    <row r="122" spans="1:14" s="3" customFormat="1" ht="13.5">
      <c r="A122" s="13"/>
      <c r="B122" s="33">
        <f>ROW(B122) - ROW($B$9)</f>
        <v>113</v>
      </c>
      <c r="C122" s="34" t="s">
        <v>635</v>
      </c>
      <c r="D122" s="35" t="s">
        <v>636</v>
      </c>
      <c r="E122" s="34" t="s">
        <v>637</v>
      </c>
      <c r="F122" s="41" t="s">
        <v>636</v>
      </c>
      <c r="G122" s="35" t="s">
        <v>459</v>
      </c>
      <c r="H122" s="35" t="s">
        <v>354</v>
      </c>
      <c r="I122" s="35" t="s">
        <v>636</v>
      </c>
      <c r="J122" s="35" t="s">
        <v>406</v>
      </c>
      <c r="K122" s="35" t="s">
        <v>638</v>
      </c>
      <c r="L122" s="35" t="s">
        <v>30</v>
      </c>
      <c r="M122" s="35" t="s">
        <v>639</v>
      </c>
      <c r="N122" s="36">
        <v>2</v>
      </c>
    </row>
    <row r="123" spans="1:14" s="3" customFormat="1" ht="13.5">
      <c r="A123" s="13"/>
      <c r="B123" s="37">
        <f>ROW(B123) - ROW($B$9)</f>
        <v>114</v>
      </c>
      <c r="C123" s="38" t="s">
        <v>640</v>
      </c>
      <c r="D123" s="39" t="s">
        <v>641</v>
      </c>
      <c r="E123" s="38" t="s">
        <v>642</v>
      </c>
      <c r="F123" s="42" t="s">
        <v>643</v>
      </c>
      <c r="G123" s="39" t="s">
        <v>590</v>
      </c>
      <c r="H123" s="39" t="s">
        <v>354</v>
      </c>
      <c r="I123" s="39" t="s">
        <v>643</v>
      </c>
      <c r="J123" s="39" t="s">
        <v>41</v>
      </c>
      <c r="K123" s="39" t="s">
        <v>644</v>
      </c>
      <c r="L123" s="39" t="s">
        <v>30</v>
      </c>
      <c r="M123" s="39" t="s">
        <v>645</v>
      </c>
      <c r="N123" s="40">
        <v>2</v>
      </c>
    </row>
    <row r="124" spans="1:14" s="3" customFormat="1">
      <c r="A124" s="13"/>
      <c r="B124" s="33">
        <f>ROW(B124) - ROW($B$9)</f>
        <v>115</v>
      </c>
      <c r="C124" s="34" t="s">
        <v>646</v>
      </c>
      <c r="D124" s="35" t="s">
        <v>647</v>
      </c>
      <c r="E124" s="34" t="s">
        <v>648</v>
      </c>
      <c r="F124" s="41" t="s">
        <v>647</v>
      </c>
      <c r="G124" s="35" t="s">
        <v>590</v>
      </c>
      <c r="H124" s="35" t="s">
        <v>354</v>
      </c>
      <c r="I124" s="35" t="s">
        <v>647</v>
      </c>
      <c r="J124" s="35" t="s">
        <v>41</v>
      </c>
      <c r="K124" s="35" t="s">
        <v>649</v>
      </c>
      <c r="L124" s="35" t="s">
        <v>30</v>
      </c>
      <c r="M124" s="35" t="s">
        <v>650</v>
      </c>
      <c r="N124" s="36">
        <v>2</v>
      </c>
    </row>
    <row r="125" spans="1:14" s="3" customFormat="1">
      <c r="A125" s="13"/>
      <c r="B125" s="37">
        <f>ROW(B125) - ROW($B$9)</f>
        <v>116</v>
      </c>
      <c r="C125" s="38" t="s">
        <v>651</v>
      </c>
      <c r="D125" s="39" t="s">
        <v>652</v>
      </c>
      <c r="E125" s="38" t="s">
        <v>653</v>
      </c>
      <c r="F125" s="42" t="s">
        <v>652</v>
      </c>
      <c r="G125" s="39" t="s">
        <v>590</v>
      </c>
      <c r="H125" s="39" t="s">
        <v>354</v>
      </c>
      <c r="I125" s="39" t="s">
        <v>652</v>
      </c>
      <c r="J125" s="39" t="s">
        <v>41</v>
      </c>
      <c r="K125" s="39" t="s">
        <v>654</v>
      </c>
      <c r="L125" s="39" t="s">
        <v>30</v>
      </c>
      <c r="M125" s="39" t="s">
        <v>655</v>
      </c>
      <c r="N125" s="40">
        <v>2</v>
      </c>
    </row>
    <row r="126" spans="1:14" s="3" customFormat="1" ht="25.5">
      <c r="A126" s="13"/>
      <c r="B126" s="33">
        <f>ROW(B126) - ROW($B$9)</f>
        <v>117</v>
      </c>
      <c r="C126" s="34" t="s">
        <v>656</v>
      </c>
      <c r="D126" s="35" t="s">
        <v>657</v>
      </c>
      <c r="E126" s="34" t="s">
        <v>658</v>
      </c>
      <c r="F126" s="41" t="s">
        <v>657</v>
      </c>
      <c r="G126" s="35" t="s">
        <v>590</v>
      </c>
      <c r="H126" s="35" t="s">
        <v>354</v>
      </c>
      <c r="I126" s="35" t="s">
        <v>657</v>
      </c>
      <c r="J126" s="35" t="s">
        <v>41</v>
      </c>
      <c r="K126" s="35" t="s">
        <v>659</v>
      </c>
      <c r="L126" s="35" t="s">
        <v>30</v>
      </c>
      <c r="M126" s="35" t="s">
        <v>660</v>
      </c>
      <c r="N126" s="36">
        <v>8</v>
      </c>
    </row>
    <row r="127" spans="1:14" s="3" customFormat="1" ht="63.75">
      <c r="A127" s="13"/>
      <c r="B127" s="37">
        <f>ROW(B127) - ROW($B$9)</f>
        <v>118</v>
      </c>
      <c r="C127" s="38" t="s">
        <v>661</v>
      </c>
      <c r="D127" s="39" t="s">
        <v>662</v>
      </c>
      <c r="E127" s="38" t="s">
        <v>663</v>
      </c>
      <c r="F127" s="42" t="s">
        <v>664</v>
      </c>
      <c r="G127" s="39" t="s">
        <v>665</v>
      </c>
      <c r="H127" s="39" t="s">
        <v>666</v>
      </c>
      <c r="I127" s="39" t="s">
        <v>664</v>
      </c>
      <c r="J127" s="39" t="s">
        <v>406</v>
      </c>
      <c r="K127" s="39" t="s">
        <v>667</v>
      </c>
      <c r="L127" s="39" t="s">
        <v>30</v>
      </c>
      <c r="M127" s="39" t="s">
        <v>668</v>
      </c>
      <c r="N127" s="40">
        <v>28</v>
      </c>
    </row>
    <row r="128" spans="1:14" s="3" customFormat="1" ht="25.5">
      <c r="A128" s="13"/>
      <c r="B128" s="33">
        <f>ROW(B128) - ROW($B$9)</f>
        <v>119</v>
      </c>
      <c r="C128" s="34" t="s">
        <v>669</v>
      </c>
      <c r="D128" s="35" t="s">
        <v>670</v>
      </c>
      <c r="E128" s="34" t="s">
        <v>671</v>
      </c>
      <c r="F128" s="41" t="s">
        <v>672</v>
      </c>
      <c r="G128" s="35" t="s">
        <v>665</v>
      </c>
      <c r="H128" s="35" t="s">
        <v>666</v>
      </c>
      <c r="I128" s="35" t="s">
        <v>672</v>
      </c>
      <c r="J128" s="35" t="s">
        <v>406</v>
      </c>
      <c r="K128" s="35" t="s">
        <v>673</v>
      </c>
      <c r="L128" s="35" t="s">
        <v>30</v>
      </c>
      <c r="M128" s="35" t="s">
        <v>674</v>
      </c>
      <c r="N128" s="36">
        <v>8</v>
      </c>
    </row>
    <row r="129" spans="1:14" s="3" customFormat="1" ht="51">
      <c r="A129" s="13"/>
      <c r="B129" s="37">
        <f>ROW(B129) - ROW($B$9)</f>
        <v>120</v>
      </c>
      <c r="C129" s="38" t="s">
        <v>675</v>
      </c>
      <c r="D129" s="39" t="s">
        <v>676</v>
      </c>
      <c r="E129" s="38" t="s">
        <v>677</v>
      </c>
      <c r="F129" s="42" t="s">
        <v>678</v>
      </c>
      <c r="G129" s="39" t="s">
        <v>665</v>
      </c>
      <c r="H129" s="39" t="s">
        <v>666</v>
      </c>
      <c r="I129" s="39" t="s">
        <v>678</v>
      </c>
      <c r="J129" s="39" t="s">
        <v>406</v>
      </c>
      <c r="K129" s="39" t="s">
        <v>679</v>
      </c>
      <c r="L129" s="39" t="s">
        <v>30</v>
      </c>
      <c r="M129" s="39" t="s">
        <v>680</v>
      </c>
      <c r="N129" s="40">
        <v>20</v>
      </c>
    </row>
    <row r="130" spans="1:14" s="3" customFormat="1" ht="25.5">
      <c r="A130" s="13"/>
      <c r="B130" s="33">
        <f>ROW(B130) - ROW($B$9)</f>
        <v>121</v>
      </c>
      <c r="C130" s="34" t="s">
        <v>681</v>
      </c>
      <c r="D130" s="35" t="s">
        <v>682</v>
      </c>
      <c r="E130" s="34" t="s">
        <v>683</v>
      </c>
      <c r="F130" s="41" t="s">
        <v>684</v>
      </c>
      <c r="G130" s="35" t="s">
        <v>665</v>
      </c>
      <c r="H130" s="35" t="s">
        <v>666</v>
      </c>
      <c r="I130" s="35" t="s">
        <v>684</v>
      </c>
      <c r="J130" s="35" t="s">
        <v>41</v>
      </c>
      <c r="K130" s="35" t="s">
        <v>685</v>
      </c>
      <c r="L130" s="35" t="s">
        <v>30</v>
      </c>
      <c r="M130" s="35" t="s">
        <v>686</v>
      </c>
      <c r="N130" s="36">
        <v>8</v>
      </c>
    </row>
    <row r="131" spans="1:14" s="3" customFormat="1">
      <c r="A131" s="13"/>
      <c r="B131" s="37">
        <f>ROW(B131) - ROW($B$9)</f>
        <v>122</v>
      </c>
      <c r="C131" s="38" t="s">
        <v>687</v>
      </c>
      <c r="D131" s="39" t="s">
        <v>688</v>
      </c>
      <c r="E131" s="38" t="s">
        <v>689</v>
      </c>
      <c r="F131" s="42" t="s">
        <v>690</v>
      </c>
      <c r="G131" s="39" t="s">
        <v>665</v>
      </c>
      <c r="H131" s="39" t="s">
        <v>666</v>
      </c>
      <c r="I131" s="39" t="s">
        <v>690</v>
      </c>
      <c r="J131" s="39" t="s">
        <v>41</v>
      </c>
      <c r="K131" s="39" t="s">
        <v>691</v>
      </c>
      <c r="L131" s="39" t="s">
        <v>30</v>
      </c>
      <c r="M131" s="39" t="s">
        <v>692</v>
      </c>
      <c r="N131" s="40">
        <v>2</v>
      </c>
    </row>
    <row r="132" spans="1:14" s="3" customFormat="1">
      <c r="A132" s="13"/>
      <c r="B132" s="33">
        <f>ROW(B132) - ROW($B$9)</f>
        <v>123</v>
      </c>
      <c r="C132" s="34" t="s">
        <v>693</v>
      </c>
      <c r="D132" s="35" t="s">
        <v>694</v>
      </c>
      <c r="E132" s="34" t="s">
        <v>695</v>
      </c>
      <c r="F132" s="41" t="s">
        <v>696</v>
      </c>
      <c r="G132" s="35" t="s">
        <v>665</v>
      </c>
      <c r="H132" s="35" t="s">
        <v>666</v>
      </c>
      <c r="I132" s="35" t="s">
        <v>696</v>
      </c>
      <c r="J132" s="35" t="s">
        <v>41</v>
      </c>
      <c r="K132" s="35" t="s">
        <v>697</v>
      </c>
      <c r="L132" s="35" t="s">
        <v>30</v>
      </c>
      <c r="M132" s="35" t="s">
        <v>698</v>
      </c>
      <c r="N132" s="36">
        <v>2</v>
      </c>
    </row>
    <row r="133" spans="1:14" s="3" customFormat="1" ht="51">
      <c r="A133" s="13"/>
      <c r="B133" s="37">
        <f>ROW(B133) - ROW($B$9)</f>
        <v>124</v>
      </c>
      <c r="C133" s="38" t="s">
        <v>699</v>
      </c>
      <c r="D133" s="39" t="s">
        <v>700</v>
      </c>
      <c r="E133" s="38" t="s">
        <v>701</v>
      </c>
      <c r="F133" s="42" t="s">
        <v>702</v>
      </c>
      <c r="G133" s="39" t="s">
        <v>665</v>
      </c>
      <c r="H133" s="39" t="s">
        <v>666</v>
      </c>
      <c r="I133" s="39" t="s">
        <v>702</v>
      </c>
      <c r="J133" s="39" t="s">
        <v>76</v>
      </c>
      <c r="K133" s="39" t="s">
        <v>76</v>
      </c>
      <c r="L133" s="39" t="s">
        <v>30</v>
      </c>
      <c r="M133" s="39" t="s">
        <v>703</v>
      </c>
      <c r="N133" s="40">
        <v>16</v>
      </c>
    </row>
    <row r="134" spans="1:14" s="3" customFormat="1" ht="63.75">
      <c r="A134" s="13"/>
      <c r="B134" s="33">
        <f>ROW(B134) - ROW($B$9)</f>
        <v>125</v>
      </c>
      <c r="C134" s="34" t="s">
        <v>704</v>
      </c>
      <c r="D134" s="35" t="s">
        <v>705</v>
      </c>
      <c r="E134" s="34" t="s">
        <v>706</v>
      </c>
      <c r="F134" s="41" t="s">
        <v>707</v>
      </c>
      <c r="G134" s="35" t="s">
        <v>665</v>
      </c>
      <c r="H134" s="35" t="s">
        <v>666</v>
      </c>
      <c r="I134" s="35" t="s">
        <v>707</v>
      </c>
      <c r="J134" s="35" t="s">
        <v>41</v>
      </c>
      <c r="K134" s="35" t="s">
        <v>708</v>
      </c>
      <c r="L134" s="35" t="s">
        <v>30</v>
      </c>
      <c r="M134" s="35" t="s">
        <v>709</v>
      </c>
      <c r="N134" s="36">
        <v>23</v>
      </c>
    </row>
    <row r="135" spans="1:14" s="3" customFormat="1" ht="51">
      <c r="A135" s="13"/>
      <c r="B135" s="37">
        <f>ROW(B135) - ROW($B$9)</f>
        <v>126</v>
      </c>
      <c r="C135" s="38" t="s">
        <v>710</v>
      </c>
      <c r="D135" s="39" t="s">
        <v>711</v>
      </c>
      <c r="E135" s="38" t="s">
        <v>712</v>
      </c>
      <c r="F135" s="42" t="s">
        <v>713</v>
      </c>
      <c r="G135" s="39" t="s">
        <v>665</v>
      </c>
      <c r="H135" s="39" t="s">
        <v>666</v>
      </c>
      <c r="I135" s="39" t="s">
        <v>713</v>
      </c>
      <c r="J135" s="39" t="s">
        <v>41</v>
      </c>
      <c r="K135" s="39" t="s">
        <v>714</v>
      </c>
      <c r="L135" s="39" t="s">
        <v>30</v>
      </c>
      <c r="M135" s="39" t="s">
        <v>715</v>
      </c>
      <c r="N135" s="40">
        <v>18</v>
      </c>
    </row>
    <row r="136" spans="1:14" s="3" customFormat="1" ht="51">
      <c r="A136" s="13"/>
      <c r="B136" s="33">
        <f>ROW(B136) - ROW($B$9)</f>
        <v>127</v>
      </c>
      <c r="C136" s="34" t="s">
        <v>716</v>
      </c>
      <c r="D136" s="35" t="s">
        <v>717</v>
      </c>
      <c r="E136" s="34" t="s">
        <v>718</v>
      </c>
      <c r="F136" s="41" t="s">
        <v>719</v>
      </c>
      <c r="G136" s="35" t="s">
        <v>665</v>
      </c>
      <c r="H136" s="35" t="s">
        <v>666</v>
      </c>
      <c r="I136" s="35" t="s">
        <v>719</v>
      </c>
      <c r="J136" s="35" t="s">
        <v>406</v>
      </c>
      <c r="K136" s="35" t="s">
        <v>720</v>
      </c>
      <c r="L136" s="35" t="s">
        <v>30</v>
      </c>
      <c r="M136" s="35" t="s">
        <v>721</v>
      </c>
      <c r="N136" s="36">
        <v>16</v>
      </c>
    </row>
    <row r="137" spans="1:14" s="3" customFormat="1" ht="76.5">
      <c r="A137" s="13"/>
      <c r="B137" s="37">
        <f>ROW(B137) - ROW($B$9)</f>
        <v>128</v>
      </c>
      <c r="C137" s="38" t="s">
        <v>722</v>
      </c>
      <c r="D137" s="39" t="s">
        <v>723</v>
      </c>
      <c r="E137" s="38" t="s">
        <v>724</v>
      </c>
      <c r="F137" s="42" t="s">
        <v>725</v>
      </c>
      <c r="G137" s="39" t="s">
        <v>665</v>
      </c>
      <c r="H137" s="39" t="s">
        <v>666</v>
      </c>
      <c r="I137" s="39" t="s">
        <v>725</v>
      </c>
      <c r="J137" s="39" t="s">
        <v>406</v>
      </c>
      <c r="K137" s="39" t="s">
        <v>726</v>
      </c>
      <c r="L137" s="39" t="s">
        <v>30</v>
      </c>
      <c r="M137" s="39" t="s">
        <v>727</v>
      </c>
      <c r="N137" s="40">
        <v>24</v>
      </c>
    </row>
    <row r="138" spans="1:14" s="3" customFormat="1" ht="25.5">
      <c r="A138" s="13"/>
      <c r="B138" s="33">
        <f>ROW(B138) - ROW($B$9)</f>
        <v>129</v>
      </c>
      <c r="C138" s="34" t="s">
        <v>728</v>
      </c>
      <c r="D138" s="35" t="s">
        <v>729</v>
      </c>
      <c r="E138" s="34" t="s">
        <v>730</v>
      </c>
      <c r="F138" s="41" t="s">
        <v>731</v>
      </c>
      <c r="G138" s="35" t="s">
        <v>665</v>
      </c>
      <c r="H138" s="35" t="s">
        <v>666</v>
      </c>
      <c r="I138" s="35" t="s">
        <v>731</v>
      </c>
      <c r="J138" s="35" t="s">
        <v>41</v>
      </c>
      <c r="K138" s="35" t="s">
        <v>732</v>
      </c>
      <c r="L138" s="35" t="s">
        <v>30</v>
      </c>
      <c r="M138" s="35" t="s">
        <v>733</v>
      </c>
      <c r="N138" s="36">
        <v>8</v>
      </c>
    </row>
    <row r="139" spans="1:14" s="3" customFormat="1" ht="38.25">
      <c r="A139" s="13"/>
      <c r="B139" s="37">
        <f>ROW(B139) - ROW($B$9)</f>
        <v>130</v>
      </c>
      <c r="C139" s="38" t="s">
        <v>734</v>
      </c>
      <c r="D139" s="39" t="s">
        <v>735</v>
      </c>
      <c r="E139" s="38" t="s">
        <v>736</v>
      </c>
      <c r="F139" s="42" t="s">
        <v>737</v>
      </c>
      <c r="G139" s="39" t="s">
        <v>665</v>
      </c>
      <c r="H139" s="39" t="s">
        <v>666</v>
      </c>
      <c r="I139" s="39" t="s">
        <v>737</v>
      </c>
      <c r="J139" s="39" t="s">
        <v>406</v>
      </c>
      <c r="K139" s="39" t="s">
        <v>738</v>
      </c>
      <c r="L139" s="39" t="s">
        <v>30</v>
      </c>
      <c r="M139" s="39" t="s">
        <v>739</v>
      </c>
      <c r="N139" s="40">
        <v>12</v>
      </c>
    </row>
    <row r="140" spans="1:14" s="3" customFormat="1" ht="25.5">
      <c r="A140" s="13"/>
      <c r="B140" s="33">
        <f>ROW(B140) - ROW($B$9)</f>
        <v>131</v>
      </c>
      <c r="C140" s="34" t="s">
        <v>740</v>
      </c>
      <c r="D140" s="35" t="s">
        <v>741</v>
      </c>
      <c r="E140" s="34" t="s">
        <v>742</v>
      </c>
      <c r="F140" s="41" t="s">
        <v>743</v>
      </c>
      <c r="G140" s="35" t="s">
        <v>665</v>
      </c>
      <c r="H140" s="35" t="s">
        <v>666</v>
      </c>
      <c r="I140" s="35" t="s">
        <v>743</v>
      </c>
      <c r="J140" s="35" t="s">
        <v>41</v>
      </c>
      <c r="K140" s="35" t="s">
        <v>744</v>
      </c>
      <c r="L140" s="35" t="s">
        <v>30</v>
      </c>
      <c r="M140" s="35" t="s">
        <v>745</v>
      </c>
      <c r="N140" s="36">
        <v>8</v>
      </c>
    </row>
    <row r="141" spans="1:14" s="3" customFormat="1" ht="38.25">
      <c r="A141" s="13"/>
      <c r="B141" s="37">
        <f>ROW(B141) - ROW($B$9)</f>
        <v>132</v>
      </c>
      <c r="C141" s="38" t="s">
        <v>746</v>
      </c>
      <c r="D141" s="39" t="s">
        <v>747</v>
      </c>
      <c r="E141" s="38" t="s">
        <v>748</v>
      </c>
      <c r="F141" s="42" t="s">
        <v>749</v>
      </c>
      <c r="G141" s="39" t="s">
        <v>665</v>
      </c>
      <c r="H141" s="39" t="s">
        <v>666</v>
      </c>
      <c r="I141" s="39" t="s">
        <v>749</v>
      </c>
      <c r="J141" s="39" t="s">
        <v>41</v>
      </c>
      <c r="K141" s="39" t="s">
        <v>750</v>
      </c>
      <c r="L141" s="39" t="s">
        <v>30</v>
      </c>
      <c r="M141" s="39" t="s">
        <v>751</v>
      </c>
      <c r="N141" s="40">
        <v>18</v>
      </c>
    </row>
    <row r="142" spans="1:14" s="3" customFormat="1" ht="51">
      <c r="A142" s="13"/>
      <c r="B142" s="33">
        <f>ROW(B142) - ROW($B$9)</f>
        <v>133</v>
      </c>
      <c r="C142" s="34" t="s">
        <v>752</v>
      </c>
      <c r="D142" s="35" t="s">
        <v>753</v>
      </c>
      <c r="E142" s="34" t="s">
        <v>754</v>
      </c>
      <c r="F142" s="41" t="s">
        <v>755</v>
      </c>
      <c r="G142" s="35" t="s">
        <v>665</v>
      </c>
      <c r="H142" s="35" t="s">
        <v>666</v>
      </c>
      <c r="I142" s="35" t="s">
        <v>755</v>
      </c>
      <c r="J142" s="35" t="s">
        <v>406</v>
      </c>
      <c r="K142" s="35" t="s">
        <v>756</v>
      </c>
      <c r="L142" s="35" t="s">
        <v>30</v>
      </c>
      <c r="M142" s="35" t="s">
        <v>757</v>
      </c>
      <c r="N142" s="36">
        <v>20</v>
      </c>
    </row>
    <row r="143" spans="1:14" s="3" customFormat="1">
      <c r="A143" s="13"/>
      <c r="B143" s="37">
        <f>ROW(B143) - ROW($B$9)</f>
        <v>134</v>
      </c>
      <c r="C143" s="38" t="s">
        <v>758</v>
      </c>
      <c r="D143" s="39" t="s">
        <v>759</v>
      </c>
      <c r="E143" s="38" t="s">
        <v>760</v>
      </c>
      <c r="F143" s="42" t="s">
        <v>761</v>
      </c>
      <c r="G143" s="39" t="s">
        <v>665</v>
      </c>
      <c r="H143" s="39" t="s">
        <v>666</v>
      </c>
      <c r="I143" s="39" t="s">
        <v>761</v>
      </c>
      <c r="J143" s="39" t="s">
        <v>406</v>
      </c>
      <c r="K143" s="39" t="s">
        <v>762</v>
      </c>
      <c r="L143" s="39" t="s">
        <v>30</v>
      </c>
      <c r="M143" s="39" t="s">
        <v>763</v>
      </c>
      <c r="N143" s="40">
        <v>5</v>
      </c>
    </row>
    <row r="144" spans="1:14" s="3" customFormat="1">
      <c r="A144" s="13"/>
      <c r="B144" s="33">
        <f>ROW(B144) - ROW($B$9)</f>
        <v>135</v>
      </c>
      <c r="C144" s="34" t="s">
        <v>764</v>
      </c>
      <c r="D144" s="35" t="s">
        <v>765</v>
      </c>
      <c r="E144" s="34" t="s">
        <v>766</v>
      </c>
      <c r="F144" s="41" t="s">
        <v>767</v>
      </c>
      <c r="G144" s="35" t="s">
        <v>665</v>
      </c>
      <c r="H144" s="35" t="s">
        <v>666</v>
      </c>
      <c r="I144" s="35" t="s">
        <v>767</v>
      </c>
      <c r="J144" s="35" t="s">
        <v>41</v>
      </c>
      <c r="K144" s="35" t="s">
        <v>768</v>
      </c>
      <c r="L144" s="35" t="s">
        <v>30</v>
      </c>
      <c r="M144" s="35" t="s">
        <v>769</v>
      </c>
      <c r="N144" s="36">
        <v>1</v>
      </c>
    </row>
    <row r="145" spans="1:14" s="3" customFormat="1">
      <c r="A145" s="13"/>
      <c r="B145" s="37">
        <f>ROW(B145) - ROW($B$9)</f>
        <v>136</v>
      </c>
      <c r="C145" s="38" t="s">
        <v>770</v>
      </c>
      <c r="D145" s="39" t="s">
        <v>771</v>
      </c>
      <c r="E145" s="38" t="s">
        <v>772</v>
      </c>
      <c r="F145" s="42" t="s">
        <v>773</v>
      </c>
      <c r="G145" s="39" t="s">
        <v>665</v>
      </c>
      <c r="H145" s="39" t="s">
        <v>666</v>
      </c>
      <c r="I145" s="39" t="s">
        <v>773</v>
      </c>
      <c r="J145" s="39" t="s">
        <v>41</v>
      </c>
      <c r="K145" s="39" t="s">
        <v>774</v>
      </c>
      <c r="L145" s="39" t="s">
        <v>30</v>
      </c>
      <c r="M145" s="39" t="s">
        <v>775</v>
      </c>
      <c r="N145" s="40">
        <v>5</v>
      </c>
    </row>
    <row r="146" spans="1:14" s="3" customFormat="1">
      <c r="A146" s="13"/>
      <c r="B146" s="33">
        <f>ROW(B146) - ROW($B$9)</f>
        <v>137</v>
      </c>
      <c r="C146" s="34" t="s">
        <v>776</v>
      </c>
      <c r="D146" s="35" t="s">
        <v>777</v>
      </c>
      <c r="E146" s="34" t="s">
        <v>778</v>
      </c>
      <c r="F146" s="41" t="s">
        <v>779</v>
      </c>
      <c r="G146" s="35" t="s">
        <v>665</v>
      </c>
      <c r="H146" s="35" t="s">
        <v>666</v>
      </c>
      <c r="I146" s="35" t="s">
        <v>779</v>
      </c>
      <c r="J146" s="35" t="s">
        <v>41</v>
      </c>
      <c r="K146" s="35" t="s">
        <v>780</v>
      </c>
      <c r="L146" s="35" t="s">
        <v>30</v>
      </c>
      <c r="M146" s="35" t="s">
        <v>781</v>
      </c>
      <c r="N146" s="36">
        <v>4</v>
      </c>
    </row>
    <row r="147" spans="1:14" s="3" customFormat="1">
      <c r="A147" s="13"/>
      <c r="B147" s="37">
        <f>ROW(B147) - ROW($B$9)</f>
        <v>138</v>
      </c>
      <c r="C147" s="38" t="s">
        <v>782</v>
      </c>
      <c r="D147" s="39" t="s">
        <v>783</v>
      </c>
      <c r="E147" s="38" t="s">
        <v>784</v>
      </c>
      <c r="F147" s="42" t="s">
        <v>785</v>
      </c>
      <c r="G147" s="39" t="s">
        <v>665</v>
      </c>
      <c r="H147" s="39" t="s">
        <v>666</v>
      </c>
      <c r="I147" s="39" t="s">
        <v>785</v>
      </c>
      <c r="J147" s="39" t="s">
        <v>41</v>
      </c>
      <c r="K147" s="39" t="s">
        <v>786</v>
      </c>
      <c r="L147" s="39" t="s">
        <v>30</v>
      </c>
      <c r="M147" s="39" t="s">
        <v>787</v>
      </c>
      <c r="N147" s="40">
        <v>5</v>
      </c>
    </row>
    <row r="148" spans="1:14" s="3" customFormat="1">
      <c r="A148" s="13"/>
      <c r="B148" s="33">
        <f>ROW(B148) - ROW($B$9)</f>
        <v>139</v>
      </c>
      <c r="C148" s="34" t="s">
        <v>788</v>
      </c>
      <c r="D148" s="35" t="s">
        <v>789</v>
      </c>
      <c r="E148" s="34" t="s">
        <v>790</v>
      </c>
      <c r="F148" s="41" t="s">
        <v>791</v>
      </c>
      <c r="G148" s="35" t="s">
        <v>665</v>
      </c>
      <c r="H148" s="35" t="s">
        <v>666</v>
      </c>
      <c r="I148" s="35" t="s">
        <v>791</v>
      </c>
      <c r="J148" s="35" t="s">
        <v>406</v>
      </c>
      <c r="K148" s="35" t="s">
        <v>792</v>
      </c>
      <c r="L148" s="35" t="s">
        <v>30</v>
      </c>
      <c r="M148" s="35" t="s">
        <v>793</v>
      </c>
      <c r="N148" s="36">
        <v>2</v>
      </c>
    </row>
    <row r="149" spans="1:14" s="3" customFormat="1" ht="102">
      <c r="A149" s="13"/>
      <c r="B149" s="37">
        <f>ROW(B149) - ROW($B$9)</f>
        <v>140</v>
      </c>
      <c r="C149" s="38" t="s">
        <v>794</v>
      </c>
      <c r="D149" s="39" t="s">
        <v>711</v>
      </c>
      <c r="E149" s="38" t="s">
        <v>795</v>
      </c>
      <c r="F149" s="42" t="s">
        <v>796</v>
      </c>
      <c r="G149" s="39" t="s">
        <v>665</v>
      </c>
      <c r="H149" s="39" t="s">
        <v>666</v>
      </c>
      <c r="I149" s="39" t="s">
        <v>796</v>
      </c>
      <c r="J149" s="39" t="s">
        <v>76</v>
      </c>
      <c r="K149" s="39" t="s">
        <v>76</v>
      </c>
      <c r="L149" s="39" t="s">
        <v>30</v>
      </c>
      <c r="M149" s="39" t="s">
        <v>797</v>
      </c>
      <c r="N149" s="40">
        <v>38</v>
      </c>
    </row>
    <row r="150" spans="1:14" s="3" customFormat="1">
      <c r="A150" s="13"/>
      <c r="B150" s="33">
        <f>ROW(B150) - ROW($B$9)</f>
        <v>141</v>
      </c>
      <c r="C150" s="34" t="s">
        <v>798</v>
      </c>
      <c r="D150" s="35" t="s">
        <v>799</v>
      </c>
      <c r="E150" s="34" t="s">
        <v>800</v>
      </c>
      <c r="F150" s="41" t="s">
        <v>801</v>
      </c>
      <c r="G150" s="35" t="s">
        <v>665</v>
      </c>
      <c r="H150" s="35" t="s">
        <v>666</v>
      </c>
      <c r="I150" s="35" t="s">
        <v>801</v>
      </c>
      <c r="J150" s="35" t="s">
        <v>41</v>
      </c>
      <c r="K150" s="35" t="s">
        <v>802</v>
      </c>
      <c r="L150" s="35" t="s">
        <v>30</v>
      </c>
      <c r="M150" s="35" t="s">
        <v>803</v>
      </c>
      <c r="N150" s="36">
        <v>2</v>
      </c>
    </row>
    <row r="151" spans="1:14" s="3" customFormat="1" ht="25.5">
      <c r="A151" s="13"/>
      <c r="B151" s="37">
        <f>ROW(B151) - ROW($B$9)</f>
        <v>142</v>
      </c>
      <c r="C151" s="38" t="s">
        <v>804</v>
      </c>
      <c r="D151" s="39" t="s">
        <v>805</v>
      </c>
      <c r="E151" s="38" t="s">
        <v>806</v>
      </c>
      <c r="F151" s="42" t="s">
        <v>807</v>
      </c>
      <c r="G151" s="39" t="s">
        <v>665</v>
      </c>
      <c r="H151" s="39" t="s">
        <v>666</v>
      </c>
      <c r="I151" s="39" t="s">
        <v>807</v>
      </c>
      <c r="J151" s="39" t="s">
        <v>30</v>
      </c>
      <c r="K151" s="39" t="s">
        <v>808</v>
      </c>
      <c r="L151" s="39" t="s">
        <v>809</v>
      </c>
      <c r="M151" s="39" t="s">
        <v>810</v>
      </c>
      <c r="N151" s="40">
        <v>8</v>
      </c>
    </row>
    <row r="152" spans="1:14" s="3" customFormat="1">
      <c r="A152" s="13"/>
      <c r="B152" s="33">
        <f>ROW(B152) - ROW($B$9)</f>
        <v>143</v>
      </c>
      <c r="C152" s="34" t="s">
        <v>811</v>
      </c>
      <c r="D152" s="35" t="s">
        <v>812</v>
      </c>
      <c r="E152" s="34" t="s">
        <v>813</v>
      </c>
      <c r="F152" s="41" t="s">
        <v>814</v>
      </c>
      <c r="G152" s="35" t="s">
        <v>665</v>
      </c>
      <c r="H152" s="35" t="s">
        <v>666</v>
      </c>
      <c r="I152" s="35" t="s">
        <v>814</v>
      </c>
      <c r="J152" s="35" t="s">
        <v>406</v>
      </c>
      <c r="K152" s="35" t="s">
        <v>815</v>
      </c>
      <c r="L152" s="35" t="s">
        <v>30</v>
      </c>
      <c r="M152" s="35" t="s">
        <v>816</v>
      </c>
      <c r="N152" s="36">
        <v>3</v>
      </c>
    </row>
    <row r="153" spans="1:14" s="3" customFormat="1">
      <c r="A153" s="13"/>
      <c r="B153" s="37">
        <f>ROW(B153) - ROW($B$9)</f>
        <v>144</v>
      </c>
      <c r="C153" s="38" t="s">
        <v>817</v>
      </c>
      <c r="D153" s="39" t="s">
        <v>818</v>
      </c>
      <c r="E153" s="38" t="s">
        <v>819</v>
      </c>
      <c r="F153" s="42" t="s">
        <v>820</v>
      </c>
      <c r="G153" s="39" t="s">
        <v>665</v>
      </c>
      <c r="H153" s="39" t="s">
        <v>666</v>
      </c>
      <c r="I153" s="39" t="s">
        <v>820</v>
      </c>
      <c r="J153" s="39"/>
      <c r="K153" s="39"/>
      <c r="L153" s="39" t="s">
        <v>30</v>
      </c>
      <c r="M153" s="39" t="s">
        <v>821</v>
      </c>
      <c r="N153" s="40">
        <v>1</v>
      </c>
    </row>
    <row r="154" spans="1:14" s="3" customFormat="1">
      <c r="A154" s="13"/>
      <c r="B154" s="33">
        <f>ROW(B154) - ROW($B$9)</f>
        <v>145</v>
      </c>
      <c r="C154" s="34" t="s">
        <v>822</v>
      </c>
      <c r="D154" s="35" t="s">
        <v>823</v>
      </c>
      <c r="E154" s="34" t="s">
        <v>824</v>
      </c>
      <c r="F154" s="41" t="s">
        <v>825</v>
      </c>
      <c r="G154" s="35" t="s">
        <v>665</v>
      </c>
      <c r="H154" s="35" t="s">
        <v>666</v>
      </c>
      <c r="I154" s="35" t="s">
        <v>825</v>
      </c>
      <c r="J154" s="35" t="s">
        <v>406</v>
      </c>
      <c r="K154" s="35" t="s">
        <v>826</v>
      </c>
      <c r="L154" s="35" t="s">
        <v>30</v>
      </c>
      <c r="M154" s="35" t="s">
        <v>827</v>
      </c>
      <c r="N154" s="36">
        <v>4</v>
      </c>
    </row>
    <row r="155" spans="1:14" s="3" customFormat="1">
      <c r="A155" s="13"/>
      <c r="B155" s="37">
        <f>ROW(B155) - ROW($B$9)</f>
        <v>146</v>
      </c>
      <c r="C155" s="38" t="s">
        <v>828</v>
      </c>
      <c r="D155" s="39" t="s">
        <v>829</v>
      </c>
      <c r="E155" s="38" t="s">
        <v>830</v>
      </c>
      <c r="F155" s="42" t="s">
        <v>831</v>
      </c>
      <c r="G155" s="39" t="s">
        <v>665</v>
      </c>
      <c r="H155" s="39" t="s">
        <v>832</v>
      </c>
      <c r="I155" s="39" t="s">
        <v>831</v>
      </c>
      <c r="J155" s="39" t="s">
        <v>406</v>
      </c>
      <c r="K155" s="39" t="s">
        <v>833</v>
      </c>
      <c r="L155" s="39" t="s">
        <v>41</v>
      </c>
      <c r="M155" s="39" t="s">
        <v>834</v>
      </c>
      <c r="N155" s="40">
        <v>4</v>
      </c>
    </row>
    <row r="156" spans="1:14" s="3" customFormat="1" ht="25.5">
      <c r="A156" s="13"/>
      <c r="B156" s="33">
        <f>ROW(B156) - ROW($B$9)</f>
        <v>147</v>
      </c>
      <c r="C156" s="34" t="s">
        <v>835</v>
      </c>
      <c r="D156" s="35" t="s">
        <v>836</v>
      </c>
      <c r="E156" s="34" t="s">
        <v>837</v>
      </c>
      <c r="F156" s="41" t="s">
        <v>838</v>
      </c>
      <c r="G156" s="35" t="s">
        <v>665</v>
      </c>
      <c r="H156" s="35" t="s">
        <v>591</v>
      </c>
      <c r="I156" s="35" t="s">
        <v>838</v>
      </c>
      <c r="J156" s="35" t="s">
        <v>41</v>
      </c>
      <c r="K156" s="35" t="s">
        <v>839</v>
      </c>
      <c r="L156" s="35" t="s">
        <v>30</v>
      </c>
      <c r="M156" s="35" t="s">
        <v>840</v>
      </c>
      <c r="N156" s="36">
        <v>2</v>
      </c>
    </row>
    <row r="157" spans="1:14" s="3" customFormat="1">
      <c r="A157" s="13"/>
      <c r="B157" s="37">
        <f>ROW(B157) - ROW($B$9)</f>
        <v>148</v>
      </c>
      <c r="C157" s="38" t="s">
        <v>841</v>
      </c>
      <c r="D157" s="39" t="s">
        <v>842</v>
      </c>
      <c r="E157" s="38" t="s">
        <v>843</v>
      </c>
      <c r="F157" s="42" t="s">
        <v>844</v>
      </c>
      <c r="G157" s="39" t="s">
        <v>665</v>
      </c>
      <c r="H157" s="39" t="s">
        <v>666</v>
      </c>
      <c r="I157" s="39" t="s">
        <v>844</v>
      </c>
      <c r="J157" s="39" t="s">
        <v>41</v>
      </c>
      <c r="K157" s="39" t="s">
        <v>845</v>
      </c>
      <c r="L157" s="39" t="s">
        <v>30</v>
      </c>
      <c r="M157" s="39" t="s">
        <v>846</v>
      </c>
      <c r="N157" s="40">
        <v>2</v>
      </c>
    </row>
    <row r="158" spans="1:14" s="3" customFormat="1">
      <c r="A158" s="13"/>
      <c r="B158" s="33">
        <f>ROW(B158) - ROW($B$9)</f>
        <v>149</v>
      </c>
      <c r="C158" s="34" t="s">
        <v>847</v>
      </c>
      <c r="D158" s="35" t="s">
        <v>812</v>
      </c>
      <c r="E158" s="34" t="s">
        <v>848</v>
      </c>
      <c r="F158" s="41" t="s">
        <v>849</v>
      </c>
      <c r="G158" s="35" t="s">
        <v>665</v>
      </c>
      <c r="H158" s="35" t="s">
        <v>666</v>
      </c>
      <c r="I158" s="35" t="s">
        <v>849</v>
      </c>
      <c r="J158" s="35"/>
      <c r="K158" s="35"/>
      <c r="L158" s="35" t="s">
        <v>30</v>
      </c>
      <c r="M158" s="35" t="s">
        <v>850</v>
      </c>
      <c r="N158" s="36">
        <v>1</v>
      </c>
    </row>
    <row r="159" spans="1:14" s="3" customFormat="1">
      <c r="A159" s="13"/>
      <c r="B159" s="37">
        <f>ROW(B159) - ROW($B$9)</f>
        <v>150</v>
      </c>
      <c r="C159" s="38" t="s">
        <v>851</v>
      </c>
      <c r="D159" s="39" t="s">
        <v>852</v>
      </c>
      <c r="E159" s="38" t="s">
        <v>853</v>
      </c>
      <c r="F159" s="42" t="s">
        <v>854</v>
      </c>
      <c r="G159" s="39" t="s">
        <v>665</v>
      </c>
      <c r="H159" s="39" t="s">
        <v>666</v>
      </c>
      <c r="I159" s="39" t="s">
        <v>854</v>
      </c>
      <c r="J159" s="39"/>
      <c r="K159" s="39"/>
      <c r="L159" s="39" t="s">
        <v>30</v>
      </c>
      <c r="M159" s="39" t="s">
        <v>855</v>
      </c>
      <c r="N159" s="40">
        <v>1</v>
      </c>
    </row>
    <row r="160" spans="1:14" s="3" customFormat="1">
      <c r="A160" s="13"/>
      <c r="B160" s="33">
        <f>ROW(B160) - ROW($B$9)</f>
        <v>151</v>
      </c>
      <c r="C160" s="34" t="s">
        <v>856</v>
      </c>
      <c r="D160" s="35" t="s">
        <v>857</v>
      </c>
      <c r="E160" s="34" t="s">
        <v>858</v>
      </c>
      <c r="F160" s="41" t="s">
        <v>859</v>
      </c>
      <c r="G160" s="35" t="s">
        <v>665</v>
      </c>
      <c r="H160" s="35" t="s">
        <v>666</v>
      </c>
      <c r="I160" s="35" t="s">
        <v>859</v>
      </c>
      <c r="J160" s="35"/>
      <c r="K160" s="35"/>
      <c r="L160" s="35" t="s">
        <v>30</v>
      </c>
      <c r="M160" s="35" t="s">
        <v>860</v>
      </c>
      <c r="N160" s="36">
        <v>1</v>
      </c>
    </row>
    <row r="161" spans="1:14" s="3" customFormat="1">
      <c r="A161" s="13"/>
      <c r="B161" s="37">
        <f>ROW(B161) - ROW($B$9)</f>
        <v>152</v>
      </c>
      <c r="C161" s="38" t="s">
        <v>861</v>
      </c>
      <c r="D161" s="39" t="s">
        <v>862</v>
      </c>
      <c r="E161" s="38" t="s">
        <v>863</v>
      </c>
      <c r="F161" s="42" t="s">
        <v>864</v>
      </c>
      <c r="G161" s="39" t="s">
        <v>665</v>
      </c>
      <c r="H161" s="39" t="s">
        <v>666</v>
      </c>
      <c r="I161" s="39" t="s">
        <v>864</v>
      </c>
      <c r="J161" s="39" t="s">
        <v>76</v>
      </c>
      <c r="K161" s="39" t="s">
        <v>76</v>
      </c>
      <c r="L161" s="39" t="s">
        <v>30</v>
      </c>
      <c r="M161" s="39" t="s">
        <v>865</v>
      </c>
      <c r="N161" s="40">
        <v>2</v>
      </c>
    </row>
    <row r="162" spans="1:14" s="3" customFormat="1">
      <c r="A162" s="13"/>
      <c r="B162" s="33">
        <f>ROW(B162) - ROW($B$9)</f>
        <v>153</v>
      </c>
      <c r="C162" s="34" t="s">
        <v>866</v>
      </c>
      <c r="D162" s="35" t="s">
        <v>867</v>
      </c>
      <c r="E162" s="34" t="s">
        <v>868</v>
      </c>
      <c r="F162" s="41" t="s">
        <v>869</v>
      </c>
      <c r="G162" s="35" t="s">
        <v>665</v>
      </c>
      <c r="H162" s="35" t="s">
        <v>666</v>
      </c>
      <c r="I162" s="35" t="s">
        <v>869</v>
      </c>
      <c r="J162" s="35"/>
      <c r="K162" s="35"/>
      <c r="L162" s="35" t="s">
        <v>30</v>
      </c>
      <c r="M162" s="35" t="s">
        <v>870</v>
      </c>
      <c r="N162" s="36">
        <v>1</v>
      </c>
    </row>
    <row r="163" spans="1:14" s="3" customFormat="1">
      <c r="A163" s="13"/>
      <c r="B163" s="37">
        <f>ROW(B163) - ROW($B$9)</f>
        <v>154</v>
      </c>
      <c r="C163" s="38" t="s">
        <v>871</v>
      </c>
      <c r="D163" s="39" t="s">
        <v>872</v>
      </c>
      <c r="E163" s="38" t="s">
        <v>873</v>
      </c>
      <c r="F163" s="42" t="s">
        <v>874</v>
      </c>
      <c r="G163" s="39" t="s">
        <v>665</v>
      </c>
      <c r="H163" s="39" t="s">
        <v>666</v>
      </c>
      <c r="I163" s="39" t="s">
        <v>874</v>
      </c>
      <c r="J163" s="39" t="s">
        <v>76</v>
      </c>
      <c r="K163" s="39" t="s">
        <v>76</v>
      </c>
      <c r="L163" s="39" t="s">
        <v>30</v>
      </c>
      <c r="M163" s="39" t="s">
        <v>875</v>
      </c>
      <c r="N163" s="40">
        <v>2</v>
      </c>
    </row>
    <row r="164" spans="1:14" s="3" customFormat="1">
      <c r="A164" s="13"/>
      <c r="B164" s="33">
        <f>ROW(B164) - ROW($B$9)</f>
        <v>155</v>
      </c>
      <c r="C164" s="34" t="s">
        <v>876</v>
      </c>
      <c r="D164" s="35" t="s">
        <v>877</v>
      </c>
      <c r="E164" s="34" t="s">
        <v>878</v>
      </c>
      <c r="F164" s="41" t="s">
        <v>879</v>
      </c>
      <c r="G164" s="35" t="s">
        <v>665</v>
      </c>
      <c r="H164" s="35" t="s">
        <v>666</v>
      </c>
      <c r="I164" s="35" t="s">
        <v>879</v>
      </c>
      <c r="J164" s="35" t="s">
        <v>76</v>
      </c>
      <c r="K164" s="35" t="s">
        <v>76</v>
      </c>
      <c r="L164" s="35" t="s">
        <v>30</v>
      </c>
      <c r="M164" s="35" t="s">
        <v>880</v>
      </c>
      <c r="N164" s="36">
        <v>2</v>
      </c>
    </row>
    <row r="165" spans="1:14" s="3" customFormat="1">
      <c r="A165" s="13"/>
      <c r="B165" s="37">
        <f>ROW(B165) - ROW($B$9)</f>
        <v>156</v>
      </c>
      <c r="C165" s="38" t="s">
        <v>881</v>
      </c>
      <c r="D165" s="39" t="s">
        <v>882</v>
      </c>
      <c r="E165" s="38" t="s">
        <v>883</v>
      </c>
      <c r="F165" s="42" t="s">
        <v>884</v>
      </c>
      <c r="G165" s="39" t="s">
        <v>665</v>
      </c>
      <c r="H165" s="39" t="s">
        <v>666</v>
      </c>
      <c r="I165" s="39" t="s">
        <v>884</v>
      </c>
      <c r="J165" s="39" t="s">
        <v>76</v>
      </c>
      <c r="K165" s="39" t="s">
        <v>76</v>
      </c>
      <c r="L165" s="39" t="s">
        <v>30</v>
      </c>
      <c r="M165" s="39" t="s">
        <v>885</v>
      </c>
      <c r="N165" s="40">
        <v>2</v>
      </c>
    </row>
    <row r="166" spans="1:14" s="3" customFormat="1">
      <c r="A166" s="13"/>
      <c r="B166" s="33">
        <f>ROW(B166) - ROW($B$9)</f>
        <v>157</v>
      </c>
      <c r="C166" s="34" t="s">
        <v>886</v>
      </c>
      <c r="D166" s="35" t="s">
        <v>887</v>
      </c>
      <c r="E166" s="34" t="s">
        <v>888</v>
      </c>
      <c r="F166" s="41" t="s">
        <v>889</v>
      </c>
      <c r="G166" s="35" t="s">
        <v>665</v>
      </c>
      <c r="H166" s="35" t="s">
        <v>666</v>
      </c>
      <c r="I166" s="35" t="s">
        <v>889</v>
      </c>
      <c r="J166" s="35" t="s">
        <v>41</v>
      </c>
      <c r="K166" s="35" t="s">
        <v>890</v>
      </c>
      <c r="L166" s="35" t="s">
        <v>30</v>
      </c>
      <c r="M166" s="35" t="s">
        <v>891</v>
      </c>
      <c r="N166" s="36">
        <v>2</v>
      </c>
    </row>
    <row r="167" spans="1:14" s="3" customFormat="1">
      <c r="A167" s="13"/>
      <c r="B167" s="37">
        <f>ROW(B167) - ROW($B$9)</f>
        <v>158</v>
      </c>
      <c r="C167" s="38" t="s">
        <v>892</v>
      </c>
      <c r="D167" s="39" t="s">
        <v>893</v>
      </c>
      <c r="E167" s="38" t="s">
        <v>894</v>
      </c>
      <c r="F167" s="42" t="s">
        <v>895</v>
      </c>
      <c r="G167" s="39" t="s">
        <v>665</v>
      </c>
      <c r="H167" s="39" t="s">
        <v>666</v>
      </c>
      <c r="I167" s="39" t="s">
        <v>895</v>
      </c>
      <c r="J167" s="39" t="s">
        <v>41</v>
      </c>
      <c r="K167" s="39" t="s">
        <v>896</v>
      </c>
      <c r="L167" s="39" t="s">
        <v>30</v>
      </c>
      <c r="M167" s="39" t="s">
        <v>897</v>
      </c>
      <c r="N167" s="40">
        <v>3</v>
      </c>
    </row>
    <row r="168" spans="1:14" s="3" customFormat="1" ht="25.5">
      <c r="A168" s="13"/>
      <c r="B168" s="33">
        <f>ROW(B168) - ROW($B$9)</f>
        <v>159</v>
      </c>
      <c r="C168" s="34" t="s">
        <v>898</v>
      </c>
      <c r="D168" s="35" t="s">
        <v>899</v>
      </c>
      <c r="E168" s="34" t="s">
        <v>900</v>
      </c>
      <c r="F168" s="41" t="s">
        <v>901</v>
      </c>
      <c r="G168" s="35" t="s">
        <v>665</v>
      </c>
      <c r="H168" s="35" t="s">
        <v>666</v>
      </c>
      <c r="I168" s="35" t="s">
        <v>901</v>
      </c>
      <c r="J168" s="35" t="s">
        <v>76</v>
      </c>
      <c r="K168" s="35" t="s">
        <v>76</v>
      </c>
      <c r="L168" s="35" t="s">
        <v>30</v>
      </c>
      <c r="M168" s="35" t="s">
        <v>902</v>
      </c>
      <c r="N168" s="36">
        <v>8</v>
      </c>
    </row>
    <row r="169" spans="1:14" s="3" customFormat="1">
      <c r="A169" s="13"/>
      <c r="B169" s="37">
        <f>ROW(B169) - ROW($B$9)</f>
        <v>160</v>
      </c>
      <c r="C169" s="38" t="s">
        <v>903</v>
      </c>
      <c r="D169" s="39" t="s">
        <v>904</v>
      </c>
      <c r="E169" s="38" t="s">
        <v>905</v>
      </c>
      <c r="F169" s="42" t="s">
        <v>906</v>
      </c>
      <c r="G169" s="39" t="s">
        <v>665</v>
      </c>
      <c r="H169" s="39" t="s">
        <v>666</v>
      </c>
      <c r="I169" s="39" t="s">
        <v>906</v>
      </c>
      <c r="J169" s="39" t="s">
        <v>76</v>
      </c>
      <c r="K169" s="39" t="s">
        <v>76</v>
      </c>
      <c r="L169" s="39" t="s">
        <v>30</v>
      </c>
      <c r="M169" s="39" t="s">
        <v>907</v>
      </c>
      <c r="N169" s="40">
        <v>4</v>
      </c>
    </row>
    <row r="170" spans="1:14" s="3" customFormat="1" ht="25.5">
      <c r="A170" s="13"/>
      <c r="B170" s="33">
        <f>ROW(B170) - ROW($B$9)</f>
        <v>161</v>
      </c>
      <c r="C170" s="34" t="s">
        <v>908</v>
      </c>
      <c r="D170" s="35" t="s">
        <v>909</v>
      </c>
      <c r="E170" s="34" t="s">
        <v>910</v>
      </c>
      <c r="F170" s="41" t="s">
        <v>911</v>
      </c>
      <c r="G170" s="35" t="s">
        <v>665</v>
      </c>
      <c r="H170" s="35" t="s">
        <v>666</v>
      </c>
      <c r="I170" s="35" t="s">
        <v>911</v>
      </c>
      <c r="J170" s="35" t="s">
        <v>41</v>
      </c>
      <c r="K170" s="35" t="s">
        <v>912</v>
      </c>
      <c r="L170" s="35" t="s">
        <v>30</v>
      </c>
      <c r="M170" s="35" t="s">
        <v>913</v>
      </c>
      <c r="N170" s="36">
        <v>8</v>
      </c>
    </row>
    <row r="171" spans="1:14" s="3" customFormat="1">
      <c r="A171" s="13"/>
      <c r="B171" s="37">
        <f>ROW(B171) - ROW($B$9)</f>
        <v>162</v>
      </c>
      <c r="C171" s="38" t="s">
        <v>914</v>
      </c>
      <c r="D171" s="39" t="s">
        <v>899</v>
      </c>
      <c r="E171" s="38" t="s">
        <v>915</v>
      </c>
      <c r="F171" s="42" t="s">
        <v>916</v>
      </c>
      <c r="G171" s="39" t="s">
        <v>665</v>
      </c>
      <c r="H171" s="39" t="s">
        <v>666</v>
      </c>
      <c r="I171" s="39" t="s">
        <v>916</v>
      </c>
      <c r="J171" s="39" t="s">
        <v>406</v>
      </c>
      <c r="K171" s="39" t="s">
        <v>917</v>
      </c>
      <c r="L171" s="39" t="s">
        <v>30</v>
      </c>
      <c r="M171" s="39" t="s">
        <v>918</v>
      </c>
      <c r="N171" s="40">
        <v>3</v>
      </c>
    </row>
    <row r="172" spans="1:14" s="3" customFormat="1">
      <c r="A172" s="13"/>
      <c r="B172" s="33">
        <f>ROW(B172) - ROW($B$9)</f>
        <v>163</v>
      </c>
      <c r="C172" s="34" t="s">
        <v>919</v>
      </c>
      <c r="D172" s="35" t="s">
        <v>920</v>
      </c>
      <c r="E172" s="34" t="s">
        <v>921</v>
      </c>
      <c r="F172" s="41" t="s">
        <v>922</v>
      </c>
      <c r="G172" s="35" t="s">
        <v>665</v>
      </c>
      <c r="H172" s="35" t="s">
        <v>666</v>
      </c>
      <c r="I172" s="35" t="s">
        <v>922</v>
      </c>
      <c r="J172" s="35" t="s">
        <v>406</v>
      </c>
      <c r="K172" s="35" t="s">
        <v>923</v>
      </c>
      <c r="L172" s="35" t="s">
        <v>30</v>
      </c>
      <c r="M172" s="35" t="s">
        <v>924</v>
      </c>
      <c r="N172" s="36">
        <v>1</v>
      </c>
    </row>
    <row r="173" spans="1:14" s="3" customFormat="1">
      <c r="A173" s="13"/>
      <c r="B173" s="37">
        <f>ROW(B173) - ROW($B$9)</f>
        <v>164</v>
      </c>
      <c r="C173" s="38" t="s">
        <v>925</v>
      </c>
      <c r="D173" s="39" t="s">
        <v>926</v>
      </c>
      <c r="E173" s="38" t="s">
        <v>927</v>
      </c>
      <c r="F173" s="42" t="s">
        <v>928</v>
      </c>
      <c r="G173" s="39" t="s">
        <v>665</v>
      </c>
      <c r="H173" s="39" t="s">
        <v>666</v>
      </c>
      <c r="I173" s="39" t="s">
        <v>928</v>
      </c>
      <c r="J173" s="39" t="s">
        <v>41</v>
      </c>
      <c r="K173" s="39" t="s">
        <v>929</v>
      </c>
      <c r="L173" s="39" t="s">
        <v>30</v>
      </c>
      <c r="M173" s="39" t="s">
        <v>930</v>
      </c>
      <c r="N173" s="40">
        <v>1</v>
      </c>
    </row>
    <row r="174" spans="1:14" s="3" customFormat="1">
      <c r="A174" s="13"/>
      <c r="B174" s="33">
        <f>ROW(B174) - ROW($B$9)</f>
        <v>165</v>
      </c>
      <c r="C174" s="34" t="s">
        <v>931</v>
      </c>
      <c r="D174" s="35" t="s">
        <v>932</v>
      </c>
      <c r="E174" s="34" t="s">
        <v>933</v>
      </c>
      <c r="F174" s="41" t="s">
        <v>934</v>
      </c>
      <c r="G174" s="35" t="s">
        <v>665</v>
      </c>
      <c r="H174" s="35" t="s">
        <v>666</v>
      </c>
      <c r="I174" s="35" t="s">
        <v>934</v>
      </c>
      <c r="J174" s="35" t="s">
        <v>41</v>
      </c>
      <c r="K174" s="35" t="s">
        <v>935</v>
      </c>
      <c r="L174" s="35" t="s">
        <v>30</v>
      </c>
      <c r="M174" s="35" t="s">
        <v>936</v>
      </c>
      <c r="N174" s="36">
        <v>2</v>
      </c>
    </row>
    <row r="175" spans="1:14" s="3" customFormat="1">
      <c r="A175" s="13"/>
      <c r="B175" s="37">
        <f>ROW(B175) - ROW($B$9)</f>
        <v>166</v>
      </c>
      <c r="C175" s="38" t="s">
        <v>937</v>
      </c>
      <c r="D175" s="39" t="s">
        <v>938</v>
      </c>
      <c r="E175" s="38" t="s">
        <v>939</v>
      </c>
      <c r="F175" s="42" t="s">
        <v>940</v>
      </c>
      <c r="G175" s="39" t="s">
        <v>665</v>
      </c>
      <c r="H175" s="39" t="s">
        <v>666</v>
      </c>
      <c r="I175" s="39" t="s">
        <v>940</v>
      </c>
      <c r="J175" s="39" t="s">
        <v>406</v>
      </c>
      <c r="K175" s="39" t="s">
        <v>941</v>
      </c>
      <c r="L175" s="39" t="s">
        <v>30</v>
      </c>
      <c r="M175" s="39" t="s">
        <v>942</v>
      </c>
      <c r="N175" s="40">
        <v>1</v>
      </c>
    </row>
    <row r="176" spans="1:14" s="3" customFormat="1">
      <c r="A176" s="13"/>
      <c r="B176" s="33">
        <f>ROW(B176) - ROW($B$9)</f>
        <v>167</v>
      </c>
      <c r="C176" s="34" t="s">
        <v>943</v>
      </c>
      <c r="D176" s="35" t="s">
        <v>944</v>
      </c>
      <c r="E176" s="34" t="s">
        <v>945</v>
      </c>
      <c r="F176" s="41" t="s">
        <v>946</v>
      </c>
      <c r="G176" s="35" t="s">
        <v>665</v>
      </c>
      <c r="H176" s="35" t="s">
        <v>666</v>
      </c>
      <c r="I176" s="35" t="s">
        <v>946</v>
      </c>
      <c r="J176" s="35" t="s">
        <v>41</v>
      </c>
      <c r="K176" s="35" t="s">
        <v>947</v>
      </c>
      <c r="L176" s="35" t="s">
        <v>30</v>
      </c>
      <c r="M176" s="35" t="s">
        <v>948</v>
      </c>
      <c r="N176" s="36">
        <v>1</v>
      </c>
    </row>
    <row r="177" spans="1:14" s="3" customFormat="1" ht="38.25">
      <c r="A177" s="13"/>
      <c r="B177" s="37">
        <f>ROW(B177) - ROW($B$9)</f>
        <v>168</v>
      </c>
      <c r="C177" s="38" t="s">
        <v>949</v>
      </c>
      <c r="D177" s="39" t="s">
        <v>950</v>
      </c>
      <c r="E177" s="38" t="s">
        <v>951</v>
      </c>
      <c r="F177" s="42" t="s">
        <v>952</v>
      </c>
      <c r="G177" s="39" t="s">
        <v>665</v>
      </c>
      <c r="H177" s="39" t="s">
        <v>666</v>
      </c>
      <c r="I177" s="39" t="s">
        <v>952</v>
      </c>
      <c r="J177" s="39" t="s">
        <v>41</v>
      </c>
      <c r="K177" s="39" t="s">
        <v>953</v>
      </c>
      <c r="L177" s="39" t="s">
        <v>30</v>
      </c>
      <c r="M177" s="39" t="s">
        <v>954</v>
      </c>
      <c r="N177" s="40">
        <v>10</v>
      </c>
    </row>
    <row r="178" spans="1:14" s="3" customFormat="1">
      <c r="A178" s="13"/>
      <c r="B178" s="33">
        <f>ROW(B178) - ROW($B$9)</f>
        <v>169</v>
      </c>
      <c r="C178" s="34" t="s">
        <v>955</v>
      </c>
      <c r="D178" s="35" t="s">
        <v>956</v>
      </c>
      <c r="E178" s="34" t="s">
        <v>957</v>
      </c>
      <c r="F178" s="41" t="s">
        <v>958</v>
      </c>
      <c r="G178" s="35" t="s">
        <v>665</v>
      </c>
      <c r="H178" s="35" t="s">
        <v>666</v>
      </c>
      <c r="I178" s="35" t="s">
        <v>958</v>
      </c>
      <c r="J178" s="35" t="s">
        <v>41</v>
      </c>
      <c r="K178" s="35" t="s">
        <v>959</v>
      </c>
      <c r="L178" s="35" t="s">
        <v>30</v>
      </c>
      <c r="M178" s="35" t="s">
        <v>960</v>
      </c>
      <c r="N178" s="36">
        <v>2</v>
      </c>
    </row>
    <row r="179" spans="1:14" s="3" customFormat="1">
      <c r="A179" s="13"/>
      <c r="B179" s="37">
        <f>ROW(B179) - ROW($B$9)</f>
        <v>170</v>
      </c>
      <c r="C179" s="38" t="s">
        <v>961</v>
      </c>
      <c r="D179" s="39" t="s">
        <v>962</v>
      </c>
      <c r="E179" s="38" t="s">
        <v>963</v>
      </c>
      <c r="F179" s="42" t="s">
        <v>964</v>
      </c>
      <c r="G179" s="39" t="s">
        <v>665</v>
      </c>
      <c r="H179" s="39" t="s">
        <v>666</v>
      </c>
      <c r="I179" s="39" t="s">
        <v>964</v>
      </c>
      <c r="J179" s="39" t="s">
        <v>406</v>
      </c>
      <c r="K179" s="39" t="s">
        <v>965</v>
      </c>
      <c r="L179" s="39" t="s">
        <v>30</v>
      </c>
      <c r="M179" s="39" t="s">
        <v>966</v>
      </c>
      <c r="N179" s="40">
        <v>2</v>
      </c>
    </row>
    <row r="180" spans="1:14" s="3" customFormat="1">
      <c r="A180" s="13"/>
      <c r="B180" s="33">
        <f>ROW(B180) - ROW($B$9)</f>
        <v>171</v>
      </c>
      <c r="C180" s="34" t="s">
        <v>967</v>
      </c>
      <c r="D180" s="35" t="s">
        <v>968</v>
      </c>
      <c r="E180" s="34" t="s">
        <v>969</v>
      </c>
      <c r="F180" s="41" t="s">
        <v>970</v>
      </c>
      <c r="G180" s="35" t="s">
        <v>665</v>
      </c>
      <c r="H180" s="35" t="s">
        <v>666</v>
      </c>
      <c r="I180" s="35" t="s">
        <v>970</v>
      </c>
      <c r="J180" s="35" t="s">
        <v>406</v>
      </c>
      <c r="K180" s="35" t="s">
        <v>971</v>
      </c>
      <c r="L180" s="35" t="s">
        <v>30</v>
      </c>
      <c r="M180" s="35" t="s">
        <v>972</v>
      </c>
      <c r="N180" s="36">
        <v>1</v>
      </c>
    </row>
    <row r="181" spans="1:14" s="3" customFormat="1">
      <c r="A181" s="13"/>
      <c r="B181" s="37">
        <f>ROW(B181) - ROW($B$9)</f>
        <v>172</v>
      </c>
      <c r="C181" s="38" t="s">
        <v>973</v>
      </c>
      <c r="D181" s="39" t="s">
        <v>974</v>
      </c>
      <c r="E181" s="38" t="s">
        <v>975</v>
      </c>
      <c r="F181" s="42" t="s">
        <v>976</v>
      </c>
      <c r="G181" s="39" t="s">
        <v>665</v>
      </c>
      <c r="H181" s="39" t="s">
        <v>666</v>
      </c>
      <c r="I181" s="39" t="s">
        <v>976</v>
      </c>
      <c r="J181" s="39" t="s">
        <v>41</v>
      </c>
      <c r="K181" s="39" t="s">
        <v>977</v>
      </c>
      <c r="L181" s="39" t="s">
        <v>30</v>
      </c>
      <c r="M181" s="39" t="s">
        <v>978</v>
      </c>
      <c r="N181" s="40">
        <v>1</v>
      </c>
    </row>
    <row r="182" spans="1:14" s="3" customFormat="1">
      <c r="A182" s="13"/>
      <c r="B182" s="33">
        <f>ROW(B182) - ROW($B$9)</f>
        <v>173</v>
      </c>
      <c r="C182" s="34" t="s">
        <v>979</v>
      </c>
      <c r="D182" s="35" t="s">
        <v>980</v>
      </c>
      <c r="E182" s="34" t="s">
        <v>981</v>
      </c>
      <c r="F182" s="41" t="s">
        <v>982</v>
      </c>
      <c r="G182" s="35" t="s">
        <v>665</v>
      </c>
      <c r="H182" s="35" t="s">
        <v>666</v>
      </c>
      <c r="I182" s="35" t="s">
        <v>982</v>
      </c>
      <c r="J182" s="35" t="s">
        <v>406</v>
      </c>
      <c r="K182" s="35" t="s">
        <v>983</v>
      </c>
      <c r="L182" s="35" t="s">
        <v>30</v>
      </c>
      <c r="M182" s="35" t="s">
        <v>984</v>
      </c>
      <c r="N182" s="36">
        <v>1</v>
      </c>
    </row>
    <row r="183" spans="1:14" s="3" customFormat="1">
      <c r="A183" s="13"/>
      <c r="B183" s="37">
        <f>ROW(B183) - ROW($B$9)</f>
        <v>174</v>
      </c>
      <c r="C183" s="38" t="s">
        <v>985</v>
      </c>
      <c r="D183" s="39" t="s">
        <v>986</v>
      </c>
      <c r="E183" s="38" t="s">
        <v>987</v>
      </c>
      <c r="F183" s="42" t="s">
        <v>988</v>
      </c>
      <c r="G183" s="39" t="s">
        <v>665</v>
      </c>
      <c r="H183" s="39" t="s">
        <v>666</v>
      </c>
      <c r="I183" s="39" t="s">
        <v>988</v>
      </c>
      <c r="J183" s="39" t="s">
        <v>406</v>
      </c>
      <c r="K183" s="39" t="s">
        <v>989</v>
      </c>
      <c r="L183" s="39" t="s">
        <v>30</v>
      </c>
      <c r="M183" s="39" t="s">
        <v>990</v>
      </c>
      <c r="N183" s="40">
        <v>1</v>
      </c>
    </row>
    <row r="184" spans="1:14" s="3" customFormat="1">
      <c r="A184" s="13"/>
      <c r="B184" s="33">
        <f>ROW(B184) - ROW($B$9)</f>
        <v>175</v>
      </c>
      <c r="C184" s="34" t="s">
        <v>991</v>
      </c>
      <c r="D184" s="35" t="s">
        <v>992</v>
      </c>
      <c r="E184" s="34" t="s">
        <v>993</v>
      </c>
      <c r="F184" s="41" t="s">
        <v>994</v>
      </c>
      <c r="G184" s="35" t="s">
        <v>665</v>
      </c>
      <c r="H184" s="35" t="s">
        <v>666</v>
      </c>
      <c r="I184" s="35" t="s">
        <v>994</v>
      </c>
      <c r="J184" s="35" t="s">
        <v>41</v>
      </c>
      <c r="K184" s="35" t="s">
        <v>995</v>
      </c>
      <c r="L184" s="35" t="s">
        <v>30</v>
      </c>
      <c r="M184" s="35" t="s">
        <v>996</v>
      </c>
      <c r="N184" s="36">
        <v>2</v>
      </c>
    </row>
    <row r="185" spans="1:14" s="3" customFormat="1" ht="25.5">
      <c r="A185" s="13"/>
      <c r="B185" s="37">
        <f>ROW(B185) - ROW($B$9)</f>
        <v>176</v>
      </c>
      <c r="C185" s="38" t="s">
        <v>997</v>
      </c>
      <c r="D185" s="39" t="s">
        <v>783</v>
      </c>
      <c r="E185" s="38" t="s">
        <v>998</v>
      </c>
      <c r="F185" s="42" t="s">
        <v>999</v>
      </c>
      <c r="G185" s="39" t="s">
        <v>665</v>
      </c>
      <c r="H185" s="39" t="s">
        <v>1000</v>
      </c>
      <c r="I185" s="39" t="s">
        <v>999</v>
      </c>
      <c r="J185" s="39" t="s">
        <v>406</v>
      </c>
      <c r="K185" s="39" t="s">
        <v>1001</v>
      </c>
      <c r="L185" s="39" t="s">
        <v>76</v>
      </c>
      <c r="M185" s="39" t="s">
        <v>76</v>
      </c>
      <c r="N185" s="40">
        <v>4</v>
      </c>
    </row>
    <row r="186" spans="1:14" s="3" customFormat="1" ht="25.5">
      <c r="A186" s="13"/>
      <c r="B186" s="33">
        <f>ROW(B186) - ROW($B$9)</f>
        <v>177</v>
      </c>
      <c r="C186" s="34" t="s">
        <v>1002</v>
      </c>
      <c r="D186" s="35" t="s">
        <v>1003</v>
      </c>
      <c r="E186" s="34" t="s">
        <v>1004</v>
      </c>
      <c r="F186" s="41" t="s">
        <v>1005</v>
      </c>
      <c r="G186" s="35" t="s">
        <v>665</v>
      </c>
      <c r="H186" s="35" t="s">
        <v>591</v>
      </c>
      <c r="I186" s="35" t="s">
        <v>1005</v>
      </c>
      <c r="J186" s="35" t="s">
        <v>76</v>
      </c>
      <c r="K186" s="35" t="s">
        <v>76</v>
      </c>
      <c r="L186" s="35" t="s">
        <v>30</v>
      </c>
      <c r="M186" s="35" t="s">
        <v>1006</v>
      </c>
      <c r="N186" s="36">
        <v>2</v>
      </c>
    </row>
    <row r="187" spans="1:14" s="3" customFormat="1" ht="25.5">
      <c r="A187" s="13"/>
      <c r="B187" s="37">
        <f>ROW(B187) - ROW($B$9)</f>
        <v>178</v>
      </c>
      <c r="C187" s="38" t="s">
        <v>1007</v>
      </c>
      <c r="D187" s="39" t="s">
        <v>1008</v>
      </c>
      <c r="E187" s="38" t="s">
        <v>1009</v>
      </c>
      <c r="F187" s="42" t="s">
        <v>1010</v>
      </c>
      <c r="G187" s="39" t="s">
        <v>665</v>
      </c>
      <c r="H187" s="39" t="s">
        <v>591</v>
      </c>
      <c r="I187" s="39" t="s">
        <v>1010</v>
      </c>
      <c r="J187" s="39" t="s">
        <v>76</v>
      </c>
      <c r="K187" s="39" t="s">
        <v>76</v>
      </c>
      <c r="L187" s="39" t="s">
        <v>30</v>
      </c>
      <c r="M187" s="39" t="s">
        <v>1011</v>
      </c>
      <c r="N187" s="40">
        <v>2</v>
      </c>
    </row>
    <row r="188" spans="1:14" s="3" customFormat="1">
      <c r="A188" s="13"/>
      <c r="B188" s="33">
        <f>ROW(B188) - ROW($B$9)</f>
        <v>179</v>
      </c>
      <c r="C188" s="34" t="s">
        <v>1012</v>
      </c>
      <c r="D188" s="35" t="s">
        <v>1013</v>
      </c>
      <c r="E188" s="34" t="s">
        <v>1014</v>
      </c>
      <c r="F188" s="41" t="s">
        <v>1015</v>
      </c>
      <c r="G188" s="35" t="s">
        <v>665</v>
      </c>
      <c r="H188" s="35" t="s">
        <v>666</v>
      </c>
      <c r="I188" s="35" t="s">
        <v>1015</v>
      </c>
      <c r="J188" s="35" t="s">
        <v>76</v>
      </c>
      <c r="K188" s="35" t="s">
        <v>76</v>
      </c>
      <c r="L188" s="35" t="s">
        <v>30</v>
      </c>
      <c r="M188" s="35" t="s">
        <v>1016</v>
      </c>
      <c r="N188" s="36">
        <v>2</v>
      </c>
    </row>
    <row r="189" spans="1:14" s="3" customFormat="1">
      <c r="A189" s="13"/>
      <c r="B189" s="37">
        <f>ROW(B189) - ROW($B$9)</f>
        <v>180</v>
      </c>
      <c r="C189" s="38" t="s">
        <v>1017</v>
      </c>
      <c r="D189" s="39" t="s">
        <v>1018</v>
      </c>
      <c r="E189" s="38" t="s">
        <v>1019</v>
      </c>
      <c r="F189" s="42" t="s">
        <v>1020</v>
      </c>
      <c r="G189" s="39" t="s">
        <v>665</v>
      </c>
      <c r="H189" s="39" t="s">
        <v>666</v>
      </c>
      <c r="I189" s="39" t="s">
        <v>1020</v>
      </c>
      <c r="J189" s="39" t="s">
        <v>41</v>
      </c>
      <c r="K189" s="39" t="s">
        <v>1021</v>
      </c>
      <c r="L189" s="39" t="s">
        <v>30</v>
      </c>
      <c r="M189" s="39" t="s">
        <v>1022</v>
      </c>
      <c r="N189" s="40">
        <v>2</v>
      </c>
    </row>
    <row r="190" spans="1:14" s="3" customFormat="1">
      <c r="A190" s="13"/>
      <c r="B190" s="33">
        <f>ROW(B190) - ROW($B$9)</f>
        <v>181</v>
      </c>
      <c r="C190" s="34" t="s">
        <v>1023</v>
      </c>
      <c r="D190" s="35" t="s">
        <v>1024</v>
      </c>
      <c r="E190" s="34" t="s">
        <v>1025</v>
      </c>
      <c r="F190" s="41" t="s">
        <v>1026</v>
      </c>
      <c r="G190" s="35" t="s">
        <v>665</v>
      </c>
      <c r="H190" s="35" t="s">
        <v>666</v>
      </c>
      <c r="I190" s="35" t="s">
        <v>1026</v>
      </c>
      <c r="J190" s="35" t="s">
        <v>76</v>
      </c>
      <c r="K190" s="35" t="s">
        <v>76</v>
      </c>
      <c r="L190" s="35" t="s">
        <v>30</v>
      </c>
      <c r="M190" s="35" t="s">
        <v>1027</v>
      </c>
      <c r="N190" s="36">
        <v>2</v>
      </c>
    </row>
    <row r="191" spans="1:14" s="3" customFormat="1">
      <c r="A191" s="13"/>
      <c r="B191" s="37">
        <f>ROW(B191) - ROW($B$9)</f>
        <v>182</v>
      </c>
      <c r="C191" s="38" t="s">
        <v>1028</v>
      </c>
      <c r="D191" s="39" t="s">
        <v>829</v>
      </c>
      <c r="E191" s="38" t="s">
        <v>1029</v>
      </c>
      <c r="F191" s="42" t="s">
        <v>1030</v>
      </c>
      <c r="G191" s="39" t="s">
        <v>665</v>
      </c>
      <c r="H191" s="39" t="s">
        <v>666</v>
      </c>
      <c r="I191" s="39" t="s">
        <v>1030</v>
      </c>
      <c r="J191" s="39" t="s">
        <v>1031</v>
      </c>
      <c r="K191" s="39" t="s">
        <v>1032</v>
      </c>
      <c r="L191" s="39" t="s">
        <v>30</v>
      </c>
      <c r="M191" s="39" t="s">
        <v>1033</v>
      </c>
      <c r="N191" s="40">
        <v>2</v>
      </c>
    </row>
    <row r="192" spans="1:14" s="3" customFormat="1">
      <c r="A192" s="13"/>
      <c r="B192" s="33">
        <f>ROW(B192) - ROW($B$9)</f>
        <v>183</v>
      </c>
      <c r="C192" s="34" t="s">
        <v>1034</v>
      </c>
      <c r="D192" s="35" t="s">
        <v>711</v>
      </c>
      <c r="E192" s="34" t="s">
        <v>1035</v>
      </c>
      <c r="F192" s="41" t="s">
        <v>1036</v>
      </c>
      <c r="G192" s="35" t="s">
        <v>665</v>
      </c>
      <c r="H192" s="35" t="s">
        <v>666</v>
      </c>
      <c r="I192" s="35" t="s">
        <v>1036</v>
      </c>
      <c r="J192" s="35" t="s">
        <v>41</v>
      </c>
      <c r="K192" s="35" t="s">
        <v>1037</v>
      </c>
      <c r="L192" s="35" t="s">
        <v>30</v>
      </c>
      <c r="M192" s="35" t="s">
        <v>1038</v>
      </c>
      <c r="N192" s="36">
        <v>2</v>
      </c>
    </row>
    <row r="193" spans="1:14" s="3" customFormat="1" ht="25.5">
      <c r="A193" s="13"/>
      <c r="B193" s="37">
        <f>ROW(B193) - ROW($B$9)</f>
        <v>184</v>
      </c>
      <c r="C193" s="38" t="s">
        <v>1039</v>
      </c>
      <c r="D193" s="39" t="s">
        <v>783</v>
      </c>
      <c r="E193" s="38" t="s">
        <v>1040</v>
      </c>
      <c r="F193" s="42" t="s">
        <v>1041</v>
      </c>
      <c r="G193" s="39" t="s">
        <v>665</v>
      </c>
      <c r="H193" s="39" t="s">
        <v>105</v>
      </c>
      <c r="I193" s="39" t="s">
        <v>1041</v>
      </c>
      <c r="J193" s="39" t="s">
        <v>41</v>
      </c>
      <c r="K193" s="39" t="s">
        <v>1042</v>
      </c>
      <c r="L193" s="39" t="s">
        <v>30</v>
      </c>
      <c r="M193" s="39" t="s">
        <v>1043</v>
      </c>
      <c r="N193" s="40">
        <v>2</v>
      </c>
    </row>
    <row r="194" spans="1:14" s="3" customFormat="1">
      <c r="A194" s="13"/>
      <c r="B194" s="33">
        <f>ROW(B194) - ROW($B$9)</f>
        <v>185</v>
      </c>
      <c r="C194" s="34" t="s">
        <v>1044</v>
      </c>
      <c r="D194" s="35" t="s">
        <v>899</v>
      </c>
      <c r="E194" s="34" t="s">
        <v>1045</v>
      </c>
      <c r="F194" s="41" t="s">
        <v>1046</v>
      </c>
      <c r="G194" s="35" t="s">
        <v>665</v>
      </c>
      <c r="H194" s="35" t="s">
        <v>666</v>
      </c>
      <c r="I194" s="35" t="s">
        <v>1046</v>
      </c>
      <c r="J194" s="35" t="s">
        <v>41</v>
      </c>
      <c r="K194" s="35" t="s">
        <v>1047</v>
      </c>
      <c r="L194" s="35" t="s">
        <v>30</v>
      </c>
      <c r="M194" s="35" t="s">
        <v>1048</v>
      </c>
      <c r="N194" s="36">
        <v>2</v>
      </c>
    </row>
    <row r="195" spans="1:14" s="3" customFormat="1">
      <c r="A195" s="13"/>
      <c r="B195" s="37">
        <f>ROW(B195) - ROW($B$9)</f>
        <v>186</v>
      </c>
      <c r="C195" s="38" t="s">
        <v>1049</v>
      </c>
      <c r="D195" s="39" t="s">
        <v>1050</v>
      </c>
      <c r="E195" s="38" t="s">
        <v>1051</v>
      </c>
      <c r="F195" s="42" t="s">
        <v>1052</v>
      </c>
      <c r="G195" s="39" t="s">
        <v>665</v>
      </c>
      <c r="H195" s="39" t="s">
        <v>666</v>
      </c>
      <c r="I195" s="39" t="s">
        <v>1052</v>
      </c>
      <c r="J195" s="39" t="s">
        <v>76</v>
      </c>
      <c r="K195" s="39" t="s">
        <v>76</v>
      </c>
      <c r="L195" s="39" t="s">
        <v>30</v>
      </c>
      <c r="M195" s="39" t="s">
        <v>1053</v>
      </c>
      <c r="N195" s="40">
        <v>2</v>
      </c>
    </row>
    <row r="196" spans="1:14" s="3" customFormat="1">
      <c r="A196" s="13"/>
      <c r="B196" s="33">
        <f>ROW(B196) - ROW($B$9)</f>
        <v>187</v>
      </c>
      <c r="C196" s="34" t="s">
        <v>1054</v>
      </c>
      <c r="D196" s="35" t="s">
        <v>1055</v>
      </c>
      <c r="E196" s="34" t="s">
        <v>1056</v>
      </c>
      <c r="F196" s="41" t="s">
        <v>1057</v>
      </c>
      <c r="G196" s="35" t="s">
        <v>665</v>
      </c>
      <c r="H196" s="35" t="s">
        <v>666</v>
      </c>
      <c r="I196" s="35" t="s">
        <v>1057</v>
      </c>
      <c r="J196" s="35" t="s">
        <v>41</v>
      </c>
      <c r="K196" s="35" t="s">
        <v>1058</v>
      </c>
      <c r="L196" s="35" t="s">
        <v>30</v>
      </c>
      <c r="M196" s="35" t="s">
        <v>1059</v>
      </c>
      <c r="N196" s="36">
        <v>2</v>
      </c>
    </row>
    <row r="197" spans="1:14" s="3" customFormat="1">
      <c r="A197" s="13"/>
      <c r="B197" s="37">
        <f>ROW(B197) - ROW($B$9)</f>
        <v>188</v>
      </c>
      <c r="C197" s="38" t="s">
        <v>1060</v>
      </c>
      <c r="D197" s="39" t="s">
        <v>1061</v>
      </c>
      <c r="E197" s="38" t="s">
        <v>1062</v>
      </c>
      <c r="F197" s="42" t="s">
        <v>1063</v>
      </c>
      <c r="G197" s="39" t="s">
        <v>665</v>
      </c>
      <c r="H197" s="39" t="s">
        <v>666</v>
      </c>
      <c r="I197" s="39" t="s">
        <v>1063</v>
      </c>
      <c r="J197" s="39" t="s">
        <v>1031</v>
      </c>
      <c r="K197" s="39" t="s">
        <v>1064</v>
      </c>
      <c r="L197" s="39" t="s">
        <v>30</v>
      </c>
      <c r="M197" s="39" t="s">
        <v>1065</v>
      </c>
      <c r="N197" s="40">
        <v>4</v>
      </c>
    </row>
    <row r="198" spans="1:14" s="3" customFormat="1">
      <c r="A198" s="13"/>
      <c r="B198" s="33">
        <f>ROW(B198) - ROW($B$9)</f>
        <v>189</v>
      </c>
      <c r="C198" s="34" t="s">
        <v>1066</v>
      </c>
      <c r="D198" s="35" t="s">
        <v>1067</v>
      </c>
      <c r="E198" s="34" t="s">
        <v>1068</v>
      </c>
      <c r="F198" s="41" t="s">
        <v>1069</v>
      </c>
      <c r="G198" s="35" t="s">
        <v>665</v>
      </c>
      <c r="H198" s="35" t="s">
        <v>666</v>
      </c>
      <c r="I198" s="35" t="s">
        <v>1069</v>
      </c>
      <c r="J198" s="35" t="s">
        <v>406</v>
      </c>
      <c r="K198" s="35" t="s">
        <v>1070</v>
      </c>
      <c r="L198" s="35" t="s">
        <v>30</v>
      </c>
      <c r="M198" s="35" t="s">
        <v>1071</v>
      </c>
      <c r="N198" s="36">
        <v>1</v>
      </c>
    </row>
    <row r="199" spans="1:14" s="3" customFormat="1">
      <c r="A199" s="13"/>
      <c r="B199" s="37">
        <f>ROW(B199) - ROW($B$9)</f>
        <v>190</v>
      </c>
      <c r="C199" s="38" t="s">
        <v>1072</v>
      </c>
      <c r="D199" s="39" t="s">
        <v>1073</v>
      </c>
      <c r="E199" s="38" t="s">
        <v>1074</v>
      </c>
      <c r="F199" s="42" t="s">
        <v>1075</v>
      </c>
      <c r="G199" s="39" t="s">
        <v>665</v>
      </c>
      <c r="H199" s="39" t="s">
        <v>666</v>
      </c>
      <c r="I199" s="39" t="s">
        <v>1075</v>
      </c>
      <c r="J199" s="39" t="s">
        <v>406</v>
      </c>
      <c r="K199" s="39" t="s">
        <v>1076</v>
      </c>
      <c r="L199" s="39" t="s">
        <v>30</v>
      </c>
      <c r="M199" s="39" t="s">
        <v>1077</v>
      </c>
      <c r="N199" s="40">
        <v>1</v>
      </c>
    </row>
    <row r="200" spans="1:14" s="3" customFormat="1">
      <c r="A200" s="13"/>
      <c r="B200" s="33">
        <f>ROW(B200) - ROW($B$9)</f>
        <v>191</v>
      </c>
      <c r="C200" s="34" t="s">
        <v>1078</v>
      </c>
      <c r="D200" s="35" t="s">
        <v>1079</v>
      </c>
      <c r="E200" s="34" t="s">
        <v>1080</v>
      </c>
      <c r="F200" s="41" t="s">
        <v>1081</v>
      </c>
      <c r="G200" s="35" t="s">
        <v>665</v>
      </c>
      <c r="H200" s="35" t="s">
        <v>666</v>
      </c>
      <c r="I200" s="35" t="s">
        <v>1081</v>
      </c>
      <c r="J200" s="35" t="s">
        <v>41</v>
      </c>
      <c r="K200" s="35" t="s">
        <v>1082</v>
      </c>
      <c r="L200" s="35" t="s">
        <v>30</v>
      </c>
      <c r="M200" s="35" t="s">
        <v>1083</v>
      </c>
      <c r="N200" s="36">
        <v>2</v>
      </c>
    </row>
    <row r="201" spans="1:14" s="3" customFormat="1">
      <c r="A201" s="13"/>
      <c r="B201" s="37">
        <f>ROW(B201) - ROW($B$9)</f>
        <v>192</v>
      </c>
      <c r="C201" s="38" t="s">
        <v>1084</v>
      </c>
      <c r="D201" s="39" t="s">
        <v>1085</v>
      </c>
      <c r="E201" s="38" t="s">
        <v>1086</v>
      </c>
      <c r="F201" s="42" t="s">
        <v>1087</v>
      </c>
      <c r="G201" s="39" t="s">
        <v>665</v>
      </c>
      <c r="H201" s="39" t="s">
        <v>666</v>
      </c>
      <c r="I201" s="39" t="s">
        <v>1087</v>
      </c>
      <c r="J201" s="39" t="s">
        <v>41</v>
      </c>
      <c r="K201" s="39" t="s">
        <v>1088</v>
      </c>
      <c r="L201" s="39" t="s">
        <v>30</v>
      </c>
      <c r="M201" s="39" t="s">
        <v>1089</v>
      </c>
      <c r="N201" s="40">
        <v>2</v>
      </c>
    </row>
    <row r="202" spans="1:14" s="3" customFormat="1">
      <c r="A202" s="13"/>
      <c r="B202" s="33">
        <f>ROW(B202) - ROW($B$9)</f>
        <v>193</v>
      </c>
      <c r="C202" s="34" t="s">
        <v>1090</v>
      </c>
      <c r="D202" s="35" t="s">
        <v>1091</v>
      </c>
      <c r="E202" s="34" t="s">
        <v>1092</v>
      </c>
      <c r="F202" s="41" t="s">
        <v>1093</v>
      </c>
      <c r="G202" s="35" t="s">
        <v>665</v>
      </c>
      <c r="H202" s="35" t="s">
        <v>666</v>
      </c>
      <c r="I202" s="35" t="s">
        <v>1093</v>
      </c>
      <c r="J202" s="35" t="s">
        <v>41</v>
      </c>
      <c r="K202" s="35" t="s">
        <v>1094</v>
      </c>
      <c r="L202" s="35" t="s">
        <v>30</v>
      </c>
      <c r="M202" s="35" t="s">
        <v>1095</v>
      </c>
      <c r="N202" s="36">
        <v>1</v>
      </c>
    </row>
    <row r="203" spans="1:14" s="3" customFormat="1" ht="25.5">
      <c r="A203" s="13"/>
      <c r="B203" s="37">
        <f>ROW(B203) - ROW($B$9)</f>
        <v>194</v>
      </c>
      <c r="C203" s="38" t="s">
        <v>1096</v>
      </c>
      <c r="D203" s="39" t="s">
        <v>1097</v>
      </c>
      <c r="E203" s="38" t="s">
        <v>1098</v>
      </c>
      <c r="F203" s="42" t="s">
        <v>1099</v>
      </c>
      <c r="G203" s="39" t="s">
        <v>665</v>
      </c>
      <c r="H203" s="39" t="s">
        <v>666</v>
      </c>
      <c r="I203" s="39" t="s">
        <v>1099</v>
      </c>
      <c r="J203" s="39" t="s">
        <v>41</v>
      </c>
      <c r="K203" s="39" t="s">
        <v>1100</v>
      </c>
      <c r="L203" s="39" t="s">
        <v>30</v>
      </c>
      <c r="M203" s="39" t="s">
        <v>1101</v>
      </c>
      <c r="N203" s="40">
        <v>8</v>
      </c>
    </row>
    <row r="204" spans="1:14" s="3" customFormat="1" ht="25.5">
      <c r="A204" s="13"/>
      <c r="B204" s="33">
        <f>ROW(B204) - ROW($B$9)</f>
        <v>195</v>
      </c>
      <c r="C204" s="34" t="s">
        <v>1102</v>
      </c>
      <c r="D204" s="35" t="s">
        <v>1103</v>
      </c>
      <c r="E204" s="34" t="s">
        <v>1104</v>
      </c>
      <c r="F204" s="41" t="s">
        <v>1105</v>
      </c>
      <c r="G204" s="35" t="s">
        <v>665</v>
      </c>
      <c r="H204" s="35" t="s">
        <v>666</v>
      </c>
      <c r="I204" s="35" t="s">
        <v>1105</v>
      </c>
      <c r="J204" s="35" t="s">
        <v>41</v>
      </c>
      <c r="K204" s="35" t="s">
        <v>1106</v>
      </c>
      <c r="L204" s="35" t="s">
        <v>30</v>
      </c>
      <c r="M204" s="35" t="s">
        <v>1107</v>
      </c>
      <c r="N204" s="36">
        <v>8</v>
      </c>
    </row>
    <row r="205" spans="1:14" s="3" customFormat="1" ht="25.5">
      <c r="A205" s="13"/>
      <c r="B205" s="37">
        <f>ROW(B205) - ROW($B$9)</f>
        <v>196</v>
      </c>
      <c r="C205" s="38" t="s">
        <v>1108</v>
      </c>
      <c r="D205" s="39" t="s">
        <v>676</v>
      </c>
      <c r="E205" s="38" t="s">
        <v>1109</v>
      </c>
      <c r="F205" s="42" t="s">
        <v>1110</v>
      </c>
      <c r="G205" s="39" t="s">
        <v>665</v>
      </c>
      <c r="H205" s="39" t="s">
        <v>666</v>
      </c>
      <c r="I205" s="39" t="s">
        <v>1110</v>
      </c>
      <c r="J205" s="39" t="s">
        <v>41</v>
      </c>
      <c r="K205" s="39" t="s">
        <v>1111</v>
      </c>
      <c r="L205" s="39" t="s">
        <v>30</v>
      </c>
      <c r="M205" s="39" t="s">
        <v>1112</v>
      </c>
      <c r="N205" s="40">
        <v>8</v>
      </c>
    </row>
    <row r="206" spans="1:14" s="3" customFormat="1" ht="38.25">
      <c r="A206" s="13"/>
      <c r="B206" s="33">
        <f>ROW(B206) - ROW($B$9)</f>
        <v>197</v>
      </c>
      <c r="C206" s="34" t="s">
        <v>1113</v>
      </c>
      <c r="D206" s="35" t="s">
        <v>1114</v>
      </c>
      <c r="E206" s="34" t="s">
        <v>1115</v>
      </c>
      <c r="F206" s="41" t="s">
        <v>1116</v>
      </c>
      <c r="G206" s="35" t="s">
        <v>346</v>
      </c>
      <c r="H206" s="35" t="s">
        <v>76</v>
      </c>
      <c r="I206" s="35" t="s">
        <v>76</v>
      </c>
      <c r="J206" s="35" t="s">
        <v>1117</v>
      </c>
      <c r="K206" s="35" t="s">
        <v>1118</v>
      </c>
      <c r="L206" s="35" t="s">
        <v>1119</v>
      </c>
      <c r="M206" s="35" t="s">
        <v>1120</v>
      </c>
      <c r="N206" s="36">
        <v>12</v>
      </c>
    </row>
    <row r="207" spans="1:14" s="3" customFormat="1" ht="25.5">
      <c r="A207" s="13"/>
      <c r="B207" s="37">
        <f>ROW(B207) - ROW($B$9)</f>
        <v>198</v>
      </c>
      <c r="C207" s="38" t="s">
        <v>1121</v>
      </c>
      <c r="D207" s="39" t="s">
        <v>1122</v>
      </c>
      <c r="E207" s="38" t="s">
        <v>1123</v>
      </c>
      <c r="F207" s="42" t="s">
        <v>1124</v>
      </c>
      <c r="G207" s="39" t="s">
        <v>346</v>
      </c>
      <c r="H207" s="39" t="s">
        <v>76</v>
      </c>
      <c r="I207" s="39" t="s">
        <v>76</v>
      </c>
      <c r="J207" s="39" t="s">
        <v>1117</v>
      </c>
      <c r="K207" s="39" t="s">
        <v>1125</v>
      </c>
      <c r="L207" s="39" t="s">
        <v>1126</v>
      </c>
      <c r="M207" s="39" t="s">
        <v>1127</v>
      </c>
      <c r="N207" s="40">
        <v>8</v>
      </c>
    </row>
    <row r="208" spans="1:14" s="3" customFormat="1" ht="25.5">
      <c r="A208" s="13"/>
      <c r="B208" s="33">
        <f>ROW(B208) - ROW($B$9)</f>
        <v>199</v>
      </c>
      <c r="C208" s="34" t="s">
        <v>1128</v>
      </c>
      <c r="D208" s="35" t="s">
        <v>1129</v>
      </c>
      <c r="E208" s="34" t="s">
        <v>1130</v>
      </c>
      <c r="F208" s="41" t="s">
        <v>1131</v>
      </c>
      <c r="G208" s="35" t="s">
        <v>346</v>
      </c>
      <c r="H208" s="35" t="s">
        <v>76</v>
      </c>
      <c r="I208" s="35" t="s">
        <v>76</v>
      </c>
      <c r="J208" s="35" t="s">
        <v>1117</v>
      </c>
      <c r="K208" s="35" t="s">
        <v>1132</v>
      </c>
      <c r="L208" s="35" t="s">
        <v>1126</v>
      </c>
      <c r="M208" s="35" t="s">
        <v>1133</v>
      </c>
      <c r="N208" s="36">
        <v>4</v>
      </c>
    </row>
    <row r="209" spans="1:14" s="3" customFormat="1" ht="25.5">
      <c r="A209" s="13"/>
      <c r="B209" s="37">
        <f>ROW(B209) - ROW($B$9)</f>
        <v>200</v>
      </c>
      <c r="C209" s="38" t="s">
        <v>1134</v>
      </c>
      <c r="D209" s="39" t="s">
        <v>1135</v>
      </c>
      <c r="E209" s="38" t="s">
        <v>1136</v>
      </c>
      <c r="F209" s="42" t="s">
        <v>1137</v>
      </c>
      <c r="G209" s="39" t="s">
        <v>346</v>
      </c>
      <c r="H209" s="39" t="s">
        <v>76</v>
      </c>
      <c r="I209" s="39" t="s">
        <v>76</v>
      </c>
      <c r="J209" s="39" t="s">
        <v>1117</v>
      </c>
      <c r="K209" s="39" t="s">
        <v>1138</v>
      </c>
      <c r="L209" s="39" t="s">
        <v>1126</v>
      </c>
      <c r="M209" s="39" t="s">
        <v>1139</v>
      </c>
      <c r="N209" s="40">
        <v>7</v>
      </c>
    </row>
    <row r="210" spans="1:14" s="3" customFormat="1" ht="38.25">
      <c r="A210" s="13"/>
      <c r="B210" s="33">
        <f>ROW(B210) - ROW($B$9)</f>
        <v>201</v>
      </c>
      <c r="C210" s="34" t="s">
        <v>1140</v>
      </c>
      <c r="D210" s="35" t="s">
        <v>1141</v>
      </c>
      <c r="E210" s="34" t="s">
        <v>1142</v>
      </c>
      <c r="F210" s="41" t="s">
        <v>1143</v>
      </c>
      <c r="G210" s="35" t="s">
        <v>346</v>
      </c>
      <c r="H210" s="35" t="s">
        <v>54</v>
      </c>
      <c r="I210" s="35" t="s">
        <v>1144</v>
      </c>
      <c r="J210" s="35" t="s">
        <v>54</v>
      </c>
      <c r="K210" s="35" t="s">
        <v>1144</v>
      </c>
      <c r="L210" s="35" t="s">
        <v>76</v>
      </c>
      <c r="M210" s="35" t="s">
        <v>76</v>
      </c>
      <c r="N210" s="36">
        <v>12</v>
      </c>
    </row>
    <row r="211" spans="1:14" s="3" customFormat="1" ht="38.25">
      <c r="A211" s="13"/>
      <c r="B211" s="37">
        <f>ROW(B211) - ROW($B$9)</f>
        <v>202</v>
      </c>
      <c r="C211" s="38" t="s">
        <v>1145</v>
      </c>
      <c r="D211" s="39" t="s">
        <v>1146</v>
      </c>
      <c r="E211" s="38" t="s">
        <v>1147</v>
      </c>
      <c r="F211" s="42" t="s">
        <v>1148</v>
      </c>
      <c r="G211" s="39" t="s">
        <v>346</v>
      </c>
      <c r="H211" s="39" t="s">
        <v>54</v>
      </c>
      <c r="I211" s="39" t="s">
        <v>1148</v>
      </c>
      <c r="J211" s="39" t="s">
        <v>41</v>
      </c>
      <c r="K211" s="39" t="s">
        <v>1149</v>
      </c>
      <c r="L211" s="39" t="s">
        <v>54</v>
      </c>
      <c r="M211" s="39" t="s">
        <v>1148</v>
      </c>
      <c r="N211" s="40">
        <v>12</v>
      </c>
    </row>
    <row r="212" spans="1:14" s="3" customFormat="1" ht="25.5">
      <c r="A212" s="13"/>
      <c r="B212" s="33">
        <f>ROW(B212) - ROW($B$9)</f>
        <v>203</v>
      </c>
      <c r="C212" s="34" t="s">
        <v>1150</v>
      </c>
      <c r="D212" s="35" t="s">
        <v>1151</v>
      </c>
      <c r="E212" s="34" t="s">
        <v>1152</v>
      </c>
      <c r="F212" s="41" t="s">
        <v>1153</v>
      </c>
      <c r="G212" s="35" t="s">
        <v>346</v>
      </c>
      <c r="H212" s="35" t="s">
        <v>54</v>
      </c>
      <c r="I212" s="35" t="s">
        <v>1153</v>
      </c>
      <c r="J212" s="35" t="s">
        <v>41</v>
      </c>
      <c r="K212" s="35" t="s">
        <v>1154</v>
      </c>
      <c r="L212" s="35" t="s">
        <v>54</v>
      </c>
      <c r="M212" s="35" t="s">
        <v>1153</v>
      </c>
      <c r="N212" s="36">
        <v>4</v>
      </c>
    </row>
    <row r="213" spans="1:14" s="3" customFormat="1" ht="25.5">
      <c r="A213" s="13"/>
      <c r="B213" s="37">
        <f>ROW(B213) - ROW($B$9)</f>
        <v>204</v>
      </c>
      <c r="C213" s="38" t="s">
        <v>1155</v>
      </c>
      <c r="D213" s="39" t="s">
        <v>1156</v>
      </c>
      <c r="E213" s="38" t="s">
        <v>1157</v>
      </c>
      <c r="F213" s="42" t="s">
        <v>1158</v>
      </c>
      <c r="G213" s="39" t="s">
        <v>346</v>
      </c>
      <c r="H213" s="39" t="s">
        <v>54</v>
      </c>
      <c r="I213" s="39" t="s">
        <v>1158</v>
      </c>
      <c r="J213" s="39" t="s">
        <v>41</v>
      </c>
      <c r="K213" s="39" t="s">
        <v>1159</v>
      </c>
      <c r="L213" s="39" t="s">
        <v>54</v>
      </c>
      <c r="M213" s="39" t="s">
        <v>1158</v>
      </c>
      <c r="N213" s="40">
        <v>4</v>
      </c>
    </row>
    <row r="214" spans="1:14" s="3" customFormat="1" ht="25.5">
      <c r="A214" s="13"/>
      <c r="B214" s="33">
        <f>ROW(B214) - ROW($B$9)</f>
        <v>205</v>
      </c>
      <c r="C214" s="34" t="s">
        <v>1160</v>
      </c>
      <c r="D214" s="35" t="s">
        <v>1161</v>
      </c>
      <c r="E214" s="34" t="s">
        <v>1162</v>
      </c>
      <c r="F214" s="41" t="s">
        <v>1163</v>
      </c>
      <c r="G214" s="35" t="s">
        <v>346</v>
      </c>
      <c r="H214" s="35" t="s">
        <v>54</v>
      </c>
      <c r="I214" s="35" t="s">
        <v>1163</v>
      </c>
      <c r="J214" s="35" t="s">
        <v>41</v>
      </c>
      <c r="K214" s="35" t="s">
        <v>1164</v>
      </c>
      <c r="L214" s="35" t="s">
        <v>54</v>
      </c>
      <c r="M214" s="35" t="s">
        <v>1163</v>
      </c>
      <c r="N214" s="36">
        <v>6</v>
      </c>
    </row>
    <row r="215" spans="1:14" s="3" customFormat="1" ht="25.5">
      <c r="A215" s="13"/>
      <c r="B215" s="37">
        <f>ROW(B215) - ROW($B$9)</f>
        <v>206</v>
      </c>
      <c r="C215" s="38" t="s">
        <v>1165</v>
      </c>
      <c r="D215" s="39" t="s">
        <v>1166</v>
      </c>
      <c r="E215" s="38" t="s">
        <v>1167</v>
      </c>
      <c r="F215" s="42" t="s">
        <v>1168</v>
      </c>
      <c r="G215" s="39" t="s">
        <v>346</v>
      </c>
      <c r="H215" s="39" t="s">
        <v>76</v>
      </c>
      <c r="I215" s="39" t="s">
        <v>76</v>
      </c>
      <c r="J215" s="39" t="s">
        <v>1117</v>
      </c>
      <c r="K215" s="39" t="s">
        <v>1169</v>
      </c>
      <c r="L215" s="39" t="s">
        <v>1126</v>
      </c>
      <c r="M215" s="39" t="s">
        <v>1170</v>
      </c>
      <c r="N215" s="40">
        <v>4</v>
      </c>
    </row>
    <row r="216" spans="1:14" s="3" customFormat="1">
      <c r="A216" s="13"/>
      <c r="B216" s="33">
        <f>ROW(B216) - ROW($B$9)</f>
        <v>207</v>
      </c>
      <c r="C216" s="34" t="s">
        <v>1171</v>
      </c>
      <c r="D216" s="35" t="s">
        <v>1172</v>
      </c>
      <c r="E216" s="34" t="s">
        <v>1173</v>
      </c>
      <c r="F216" s="41" t="s">
        <v>1174</v>
      </c>
      <c r="G216" s="35" t="s">
        <v>1175</v>
      </c>
      <c r="H216" s="35" t="s">
        <v>54</v>
      </c>
      <c r="I216" s="35" t="s">
        <v>1174</v>
      </c>
      <c r="J216" s="35" t="s">
        <v>41</v>
      </c>
      <c r="K216" s="35" t="s">
        <v>1176</v>
      </c>
      <c r="L216" s="35" t="s">
        <v>30</v>
      </c>
      <c r="M216" s="35" t="s">
        <v>1177</v>
      </c>
      <c r="N216" s="36">
        <v>1</v>
      </c>
    </row>
    <row r="217" spans="1:14" s="3" customFormat="1" ht="51">
      <c r="A217" s="13"/>
      <c r="B217" s="37">
        <f>ROW(B217) - ROW($B$9)</f>
        <v>208</v>
      </c>
      <c r="C217" s="38" t="s">
        <v>1178</v>
      </c>
      <c r="D217" s="39" t="s">
        <v>1179</v>
      </c>
      <c r="E217" s="38" t="s">
        <v>1180</v>
      </c>
      <c r="F217" s="42" t="s">
        <v>1181</v>
      </c>
      <c r="G217" s="39" t="s">
        <v>346</v>
      </c>
      <c r="H217" s="39" t="s">
        <v>1000</v>
      </c>
      <c r="I217" s="39" t="s">
        <v>1182</v>
      </c>
      <c r="J217" s="39" t="s">
        <v>406</v>
      </c>
      <c r="K217" s="39" t="s">
        <v>1183</v>
      </c>
      <c r="L217" s="39" t="s">
        <v>1184</v>
      </c>
      <c r="M217" s="39" t="s">
        <v>1185</v>
      </c>
      <c r="N217" s="40">
        <v>2</v>
      </c>
    </row>
    <row r="218" spans="1:14" s="3" customFormat="1">
      <c r="A218" s="13"/>
      <c r="B218" s="33">
        <f>ROW(B218) - ROW($B$9)</f>
        <v>209</v>
      </c>
      <c r="C218" s="34" t="s">
        <v>1186</v>
      </c>
      <c r="D218" s="35" t="s">
        <v>1187</v>
      </c>
      <c r="E218" s="34" t="s">
        <v>1188</v>
      </c>
      <c r="F218" s="41" t="s">
        <v>1189</v>
      </c>
      <c r="G218" s="35" t="s">
        <v>467</v>
      </c>
      <c r="H218" s="35" t="s">
        <v>1190</v>
      </c>
      <c r="I218" s="35" t="s">
        <v>1189</v>
      </c>
      <c r="J218" s="35" t="s">
        <v>41</v>
      </c>
      <c r="K218" s="35" t="s">
        <v>1191</v>
      </c>
      <c r="L218" s="35" t="s">
        <v>30</v>
      </c>
      <c r="M218" s="35" t="s">
        <v>1192</v>
      </c>
      <c r="N218" s="36">
        <v>4</v>
      </c>
    </row>
    <row r="219" spans="1:14" s="3" customFormat="1">
      <c r="A219" s="13"/>
      <c r="B219" s="37">
        <f>ROW(B219) - ROW($B$9)</f>
        <v>210</v>
      </c>
      <c r="C219" s="38" t="s">
        <v>1193</v>
      </c>
      <c r="D219" s="39" t="s">
        <v>368</v>
      </c>
      <c r="E219" s="38" t="s">
        <v>1194</v>
      </c>
      <c r="F219" s="42" t="s">
        <v>1195</v>
      </c>
      <c r="G219" s="39" t="s">
        <v>467</v>
      </c>
      <c r="H219" s="39" t="s">
        <v>1190</v>
      </c>
      <c r="I219" s="39" t="s">
        <v>1195</v>
      </c>
      <c r="J219" s="39" t="s">
        <v>41</v>
      </c>
      <c r="K219" s="39" t="s">
        <v>1196</v>
      </c>
      <c r="L219" s="39" t="s">
        <v>30</v>
      </c>
      <c r="M219" s="39" t="s">
        <v>1197</v>
      </c>
      <c r="N219" s="40">
        <v>4</v>
      </c>
    </row>
    <row r="220" spans="1:14" s="3" customFormat="1">
      <c r="A220" s="13"/>
      <c r="B220" s="33">
        <f>ROW(B220) - ROW($B$9)</f>
        <v>211</v>
      </c>
      <c r="C220" s="34" t="s">
        <v>1198</v>
      </c>
      <c r="D220" s="35" t="s">
        <v>1199</v>
      </c>
      <c r="E220" s="34" t="s">
        <v>1200</v>
      </c>
      <c r="F220" s="41" t="s">
        <v>1201</v>
      </c>
      <c r="G220" s="35" t="s">
        <v>467</v>
      </c>
      <c r="H220" s="35" t="s">
        <v>1190</v>
      </c>
      <c r="I220" s="35" t="s">
        <v>1201</v>
      </c>
      <c r="J220" s="35" t="s">
        <v>41</v>
      </c>
      <c r="K220" s="35" t="s">
        <v>1202</v>
      </c>
      <c r="L220" s="35" t="s">
        <v>30</v>
      </c>
      <c r="M220" s="35" t="s">
        <v>1203</v>
      </c>
      <c r="N220" s="36">
        <v>5</v>
      </c>
    </row>
    <row r="221" spans="1:14" s="3" customFormat="1">
      <c r="A221" s="13"/>
      <c r="B221" s="37">
        <f>ROW(B221) - ROW($B$9)</f>
        <v>212</v>
      </c>
      <c r="C221" s="38" t="s">
        <v>1204</v>
      </c>
      <c r="D221" s="39" t="s">
        <v>1205</v>
      </c>
      <c r="E221" s="38" t="s">
        <v>1206</v>
      </c>
      <c r="F221" s="42" t="s">
        <v>1207</v>
      </c>
      <c r="G221" s="39" t="s">
        <v>467</v>
      </c>
      <c r="H221" s="39" t="s">
        <v>1190</v>
      </c>
      <c r="I221" s="39" t="s">
        <v>1207</v>
      </c>
      <c r="J221" s="39" t="s">
        <v>41</v>
      </c>
      <c r="K221" s="39" t="s">
        <v>1208</v>
      </c>
      <c r="L221" s="39" t="s">
        <v>30</v>
      </c>
      <c r="M221" s="39" t="s">
        <v>1209</v>
      </c>
      <c r="N221" s="40">
        <v>2</v>
      </c>
    </row>
    <row r="222" spans="1:14" s="3" customFormat="1">
      <c r="A222" s="13"/>
      <c r="B222" s="33">
        <f>ROW(B222) - ROW($B$9)</f>
        <v>213</v>
      </c>
      <c r="C222" s="34" t="s">
        <v>1210</v>
      </c>
      <c r="D222" s="35" t="s">
        <v>1211</v>
      </c>
      <c r="E222" s="34" t="s">
        <v>1212</v>
      </c>
      <c r="F222" s="41" t="s">
        <v>1213</v>
      </c>
      <c r="G222" s="35" t="s">
        <v>467</v>
      </c>
      <c r="H222" s="35" t="s">
        <v>1190</v>
      </c>
      <c r="I222" s="35" t="s">
        <v>1213</v>
      </c>
      <c r="J222" s="35" t="s">
        <v>41</v>
      </c>
      <c r="K222" s="35" t="s">
        <v>1214</v>
      </c>
      <c r="L222" s="35" t="s">
        <v>30</v>
      </c>
      <c r="M222" s="35" t="s">
        <v>1215</v>
      </c>
      <c r="N222" s="36">
        <v>2</v>
      </c>
    </row>
    <row r="223" spans="1:14" s="3" customFormat="1">
      <c r="A223" s="13"/>
      <c r="B223" s="37">
        <f>ROW(B223) - ROW($B$9)</f>
        <v>214</v>
      </c>
      <c r="C223" s="38" t="s">
        <v>1216</v>
      </c>
      <c r="D223" s="39" t="s">
        <v>1217</v>
      </c>
      <c r="E223" s="38" t="s">
        <v>1218</v>
      </c>
      <c r="F223" s="42" t="s">
        <v>1219</v>
      </c>
      <c r="G223" s="39" t="s">
        <v>467</v>
      </c>
      <c r="H223" s="39" t="s">
        <v>1190</v>
      </c>
      <c r="I223" s="39" t="s">
        <v>1219</v>
      </c>
      <c r="J223" s="39" t="s">
        <v>41</v>
      </c>
      <c r="K223" s="39" t="s">
        <v>1220</v>
      </c>
      <c r="L223" s="39" t="s">
        <v>30</v>
      </c>
      <c r="M223" s="39" t="s">
        <v>1221</v>
      </c>
      <c r="N223" s="40">
        <v>1</v>
      </c>
    </row>
    <row r="224" spans="1:14" s="3" customFormat="1">
      <c r="A224" s="13"/>
      <c r="B224" s="33">
        <f>ROW(B224) - ROW($B$9)</f>
        <v>215</v>
      </c>
      <c r="C224" s="34" t="s">
        <v>1222</v>
      </c>
      <c r="D224" s="35" t="s">
        <v>1223</v>
      </c>
      <c r="E224" s="34" t="s">
        <v>1224</v>
      </c>
      <c r="F224" s="41" t="s">
        <v>1225</v>
      </c>
      <c r="G224" s="35" t="s">
        <v>467</v>
      </c>
      <c r="H224" s="35" t="s">
        <v>1190</v>
      </c>
      <c r="I224" s="35" t="s">
        <v>1225</v>
      </c>
      <c r="J224" s="35" t="s">
        <v>41</v>
      </c>
      <c r="K224" s="35" t="s">
        <v>1226</v>
      </c>
      <c r="L224" s="35" t="s">
        <v>30</v>
      </c>
      <c r="M224" s="35" t="s">
        <v>1227</v>
      </c>
      <c r="N224" s="36">
        <v>5</v>
      </c>
    </row>
    <row r="225" spans="1:14" s="3" customFormat="1">
      <c r="A225" s="13"/>
      <c r="B225" s="37">
        <f>ROW(B225) - ROW($B$9)</f>
        <v>216</v>
      </c>
      <c r="C225" s="38" t="s">
        <v>1228</v>
      </c>
      <c r="D225" s="39" t="s">
        <v>385</v>
      </c>
      <c r="E225" s="38" t="s">
        <v>1229</v>
      </c>
      <c r="F225" s="42" t="s">
        <v>1230</v>
      </c>
      <c r="G225" s="39" t="s">
        <v>467</v>
      </c>
      <c r="H225" s="39" t="s">
        <v>1190</v>
      </c>
      <c r="I225" s="39" t="s">
        <v>1230</v>
      </c>
      <c r="J225" s="39" t="s">
        <v>41</v>
      </c>
      <c r="K225" s="39" t="s">
        <v>1231</v>
      </c>
      <c r="L225" s="39" t="s">
        <v>30</v>
      </c>
      <c r="M225" s="39" t="s">
        <v>1232</v>
      </c>
      <c r="N225" s="40">
        <v>1</v>
      </c>
    </row>
    <row r="226" spans="1:14" s="3" customFormat="1">
      <c r="A226" s="13"/>
      <c r="B226" s="33">
        <f>ROW(B226) - ROW($B$9)</f>
        <v>217</v>
      </c>
      <c r="C226" s="34" t="s">
        <v>1233</v>
      </c>
      <c r="D226" s="35" t="s">
        <v>1234</v>
      </c>
      <c r="E226" s="34" t="s">
        <v>1235</v>
      </c>
      <c r="F226" s="41" t="s">
        <v>1236</v>
      </c>
      <c r="G226" s="35" t="s">
        <v>1237</v>
      </c>
      <c r="H226" s="35" t="s">
        <v>585</v>
      </c>
      <c r="I226" s="35" t="s">
        <v>1236</v>
      </c>
      <c r="J226" s="35" t="s">
        <v>585</v>
      </c>
      <c r="K226" s="35" t="s">
        <v>1236</v>
      </c>
      <c r="L226" s="35"/>
      <c r="M226" s="35"/>
      <c r="N226" s="36">
        <v>1</v>
      </c>
    </row>
    <row r="227" spans="1:14" s="3" customFormat="1" ht="25.5">
      <c r="A227" s="13"/>
      <c r="B227" s="37">
        <f>ROW(B227) - ROW($B$9)</f>
        <v>218</v>
      </c>
      <c r="C227" s="38" t="s">
        <v>1238</v>
      </c>
      <c r="D227" s="39" t="s">
        <v>1239</v>
      </c>
      <c r="E227" s="38" t="s">
        <v>1240</v>
      </c>
      <c r="F227" s="42" t="s">
        <v>1241</v>
      </c>
      <c r="G227" s="39" t="s">
        <v>1237</v>
      </c>
      <c r="H227" s="39" t="s">
        <v>54</v>
      </c>
      <c r="I227" s="39" t="s">
        <v>1241</v>
      </c>
      <c r="J227" s="39" t="s">
        <v>54</v>
      </c>
      <c r="K227" s="39" t="s">
        <v>1241</v>
      </c>
      <c r="L227" s="39" t="s">
        <v>76</v>
      </c>
      <c r="M227" s="39" t="s">
        <v>76</v>
      </c>
      <c r="N227" s="40">
        <v>2</v>
      </c>
    </row>
    <row r="228" spans="1:14" s="3" customFormat="1">
      <c r="A228" s="13"/>
      <c r="B228" s="33">
        <f>ROW(B228) - ROW($B$9)</f>
        <v>219</v>
      </c>
      <c r="C228" s="34" t="s">
        <v>1242</v>
      </c>
      <c r="D228" s="35" t="s">
        <v>1243</v>
      </c>
      <c r="E228" s="34" t="s">
        <v>1244</v>
      </c>
      <c r="F228" s="41" t="s">
        <v>1243</v>
      </c>
      <c r="G228" s="35" t="s">
        <v>459</v>
      </c>
      <c r="H228" s="35" t="s">
        <v>354</v>
      </c>
      <c r="I228" s="35" t="s">
        <v>1243</v>
      </c>
      <c r="J228" s="35" t="s">
        <v>41</v>
      </c>
      <c r="K228" s="35" t="s">
        <v>1245</v>
      </c>
      <c r="L228" s="35" t="s">
        <v>30</v>
      </c>
      <c r="M228" s="35" t="s">
        <v>1246</v>
      </c>
      <c r="N228" s="36">
        <v>2</v>
      </c>
    </row>
    <row r="229" spans="1:14" s="3" customFormat="1">
      <c r="A229" s="13"/>
      <c r="B229" s="37">
        <f>ROW(B229) - ROW($B$9)</f>
        <v>220</v>
      </c>
      <c r="C229" s="38" t="s">
        <v>1247</v>
      </c>
      <c r="D229" s="39" t="s">
        <v>1248</v>
      </c>
      <c r="E229" s="38" t="s">
        <v>1249</v>
      </c>
      <c r="F229" s="42" t="s">
        <v>1248</v>
      </c>
      <c r="G229" s="39" t="s">
        <v>459</v>
      </c>
      <c r="H229" s="39" t="s">
        <v>354</v>
      </c>
      <c r="I229" s="39" t="s">
        <v>1248</v>
      </c>
      <c r="J229" s="39" t="s">
        <v>354</v>
      </c>
      <c r="K229" s="39" t="s">
        <v>1250</v>
      </c>
      <c r="L229" s="39"/>
      <c r="M229" s="39"/>
      <c r="N229" s="40">
        <v>4</v>
      </c>
    </row>
    <row r="230" spans="1:14" s="3" customFormat="1" ht="27">
      <c r="A230" s="13"/>
      <c r="B230" s="33">
        <f>ROW(B230) - ROW($B$9)</f>
        <v>221</v>
      </c>
      <c r="C230" s="34" t="s">
        <v>1251</v>
      </c>
      <c r="D230" s="35" t="s">
        <v>1252</v>
      </c>
      <c r="E230" s="34" t="s">
        <v>1253</v>
      </c>
      <c r="F230" s="41" t="s">
        <v>1252</v>
      </c>
      <c r="G230" s="35" t="s">
        <v>459</v>
      </c>
      <c r="H230" s="35" t="s">
        <v>354</v>
      </c>
      <c r="I230" s="35" t="s">
        <v>1252</v>
      </c>
      <c r="J230" s="35" t="s">
        <v>354</v>
      </c>
      <c r="K230" s="35" t="s">
        <v>1252</v>
      </c>
      <c r="L230" s="35" t="s">
        <v>41</v>
      </c>
      <c r="M230" s="35" t="s">
        <v>1254</v>
      </c>
      <c r="N230" s="36">
        <v>9</v>
      </c>
    </row>
    <row r="231" spans="1:14" s="3" customFormat="1" ht="27">
      <c r="A231" s="13"/>
      <c r="B231" s="37">
        <f>ROW(B231) - ROW($B$9)</f>
        <v>222</v>
      </c>
      <c r="C231" s="38" t="s">
        <v>1255</v>
      </c>
      <c r="D231" s="39" t="s">
        <v>1256</v>
      </c>
      <c r="E231" s="38" t="s">
        <v>1257</v>
      </c>
      <c r="F231" s="42" t="s">
        <v>1258</v>
      </c>
      <c r="G231" s="39" t="s">
        <v>459</v>
      </c>
      <c r="H231" s="39" t="s">
        <v>354</v>
      </c>
      <c r="I231" s="39" t="s">
        <v>1258</v>
      </c>
      <c r="J231" s="39" t="s">
        <v>41</v>
      </c>
      <c r="K231" s="39" t="s">
        <v>1259</v>
      </c>
      <c r="L231" s="39" t="s">
        <v>30</v>
      </c>
      <c r="M231" s="39" t="s">
        <v>1260</v>
      </c>
      <c r="N231" s="40">
        <v>2</v>
      </c>
    </row>
    <row r="232" spans="1:14" s="3" customFormat="1" ht="13.5">
      <c r="A232" s="13"/>
      <c r="B232" s="33">
        <f>ROW(B232) - ROW($B$9)</f>
        <v>223</v>
      </c>
      <c r="C232" s="34" t="s">
        <v>1261</v>
      </c>
      <c r="D232" s="35" t="s">
        <v>1262</v>
      </c>
      <c r="E232" s="34" t="s">
        <v>1263</v>
      </c>
      <c r="F232" s="41" t="s">
        <v>1262</v>
      </c>
      <c r="G232" s="35" t="s">
        <v>459</v>
      </c>
      <c r="H232" s="35" t="s">
        <v>354</v>
      </c>
      <c r="I232" s="35" t="s">
        <v>1262</v>
      </c>
      <c r="J232" s="35" t="s">
        <v>406</v>
      </c>
      <c r="K232" s="35" t="s">
        <v>1264</v>
      </c>
      <c r="L232" s="35" t="s">
        <v>30</v>
      </c>
      <c r="M232" s="35" t="s">
        <v>1265</v>
      </c>
      <c r="N232" s="36">
        <v>1</v>
      </c>
    </row>
    <row r="233" spans="1:14" s="3" customFormat="1" ht="13.5">
      <c r="A233" s="13"/>
      <c r="B233" s="37">
        <f>ROW(B233) - ROW($B$9)</f>
        <v>224</v>
      </c>
      <c r="C233" s="38" t="s">
        <v>1266</v>
      </c>
      <c r="D233" s="39" t="s">
        <v>1267</v>
      </c>
      <c r="E233" s="38" t="s">
        <v>1268</v>
      </c>
      <c r="F233" s="42" t="s">
        <v>1267</v>
      </c>
      <c r="G233" s="39" t="s">
        <v>459</v>
      </c>
      <c r="H233" s="39" t="s">
        <v>354</v>
      </c>
      <c r="I233" s="39" t="s">
        <v>1267</v>
      </c>
      <c r="J233" s="39" t="s">
        <v>41</v>
      </c>
      <c r="K233" s="39" t="s">
        <v>1269</v>
      </c>
      <c r="L233" s="39" t="s">
        <v>30</v>
      </c>
      <c r="M233" s="39" t="s">
        <v>1270</v>
      </c>
      <c r="N233" s="40">
        <v>1</v>
      </c>
    </row>
    <row r="234" spans="1:14" s="3" customFormat="1" ht="13.5">
      <c r="A234" s="13"/>
      <c r="B234" s="33">
        <f>ROW(B234) - ROW($B$9)</f>
        <v>225</v>
      </c>
      <c r="C234" s="34" t="s">
        <v>1271</v>
      </c>
      <c r="D234" s="35" t="s">
        <v>1272</v>
      </c>
      <c r="E234" s="34" t="s">
        <v>1273</v>
      </c>
      <c r="F234" s="41" t="s">
        <v>1272</v>
      </c>
      <c r="G234" s="35" t="s">
        <v>459</v>
      </c>
      <c r="H234" s="35" t="s">
        <v>354</v>
      </c>
      <c r="I234" s="35" t="s">
        <v>1272</v>
      </c>
      <c r="J234" s="35" t="s">
        <v>354</v>
      </c>
      <c r="K234" s="35" t="s">
        <v>1272</v>
      </c>
      <c r="L234" s="35" t="s">
        <v>30</v>
      </c>
      <c r="M234" s="35" t="s">
        <v>1274</v>
      </c>
      <c r="N234" s="36">
        <v>3</v>
      </c>
    </row>
    <row r="235" spans="1:14" s="3" customFormat="1">
      <c r="A235" s="13"/>
      <c r="B235" s="37">
        <f>ROW(B235) - ROW($B$9)</f>
        <v>226</v>
      </c>
      <c r="C235" s="38" t="s">
        <v>1275</v>
      </c>
      <c r="D235" s="39" t="s">
        <v>1276</v>
      </c>
      <c r="E235" s="38" t="s">
        <v>1277</v>
      </c>
      <c r="F235" s="42" t="s">
        <v>1276</v>
      </c>
      <c r="G235" s="39" t="s">
        <v>459</v>
      </c>
      <c r="H235" s="39" t="s">
        <v>354</v>
      </c>
      <c r="I235" s="39" t="s">
        <v>1276</v>
      </c>
      <c r="J235" s="39" t="s">
        <v>41</v>
      </c>
      <c r="K235" s="39" t="s">
        <v>1278</v>
      </c>
      <c r="L235" s="39" t="s">
        <v>30</v>
      </c>
      <c r="M235" s="39" t="s">
        <v>1279</v>
      </c>
      <c r="N235" s="40">
        <v>1</v>
      </c>
    </row>
    <row r="236" spans="1:14" s="3" customFormat="1" ht="27">
      <c r="A236" s="13"/>
      <c r="B236" s="33">
        <f>ROW(B236) - ROW($B$9)</f>
        <v>227</v>
      </c>
      <c r="C236" s="34" t="s">
        <v>1280</v>
      </c>
      <c r="D236" s="35" t="s">
        <v>1281</v>
      </c>
      <c r="E236" s="34" t="s">
        <v>1282</v>
      </c>
      <c r="F236" s="41" t="s">
        <v>1281</v>
      </c>
      <c r="G236" s="35" t="s">
        <v>459</v>
      </c>
      <c r="H236" s="35" t="s">
        <v>354</v>
      </c>
      <c r="I236" s="35" t="s">
        <v>1281</v>
      </c>
      <c r="J236" s="35" t="s">
        <v>354</v>
      </c>
      <c r="K236" s="35" t="s">
        <v>1281</v>
      </c>
      <c r="L236" s="35" t="s">
        <v>76</v>
      </c>
      <c r="M236" s="35" t="s">
        <v>76</v>
      </c>
      <c r="N236" s="36">
        <v>2</v>
      </c>
    </row>
    <row r="237" spans="1:14" s="3" customFormat="1" ht="53.25">
      <c r="A237" s="13"/>
      <c r="B237" s="37">
        <f>ROW(B237) - ROW($B$9)</f>
        <v>228</v>
      </c>
      <c r="C237" s="38" t="s">
        <v>1283</v>
      </c>
      <c r="D237" s="39" t="s">
        <v>1284</v>
      </c>
      <c r="E237" s="38" t="s">
        <v>1285</v>
      </c>
      <c r="F237" s="42" t="s">
        <v>1284</v>
      </c>
      <c r="G237" s="39" t="s">
        <v>459</v>
      </c>
      <c r="H237" s="39" t="s">
        <v>354</v>
      </c>
      <c r="I237" s="39" t="s">
        <v>1284</v>
      </c>
      <c r="J237" s="39" t="s">
        <v>41</v>
      </c>
      <c r="K237" s="39" t="s">
        <v>1286</v>
      </c>
      <c r="L237" s="39" t="s">
        <v>30</v>
      </c>
      <c r="M237" s="39" t="s">
        <v>1287</v>
      </c>
      <c r="N237" s="40">
        <v>8</v>
      </c>
    </row>
    <row r="238" spans="1:14" s="3" customFormat="1" ht="27">
      <c r="A238" s="13"/>
      <c r="B238" s="33">
        <f>ROW(B238) - ROW($B$9)</f>
        <v>229</v>
      </c>
      <c r="C238" s="34" t="s">
        <v>1288</v>
      </c>
      <c r="D238" s="35" t="s">
        <v>1289</v>
      </c>
      <c r="E238" s="34" t="s">
        <v>1290</v>
      </c>
      <c r="F238" s="41" t="s">
        <v>1289</v>
      </c>
      <c r="G238" s="35" t="s">
        <v>459</v>
      </c>
      <c r="H238" s="35" t="s">
        <v>354</v>
      </c>
      <c r="I238" s="35" t="s">
        <v>1289</v>
      </c>
      <c r="J238" s="35" t="s">
        <v>354</v>
      </c>
      <c r="K238" s="35" t="s">
        <v>1289</v>
      </c>
      <c r="L238" s="35" t="s">
        <v>76</v>
      </c>
      <c r="M238" s="35" t="s">
        <v>76</v>
      </c>
      <c r="N238" s="36">
        <v>4</v>
      </c>
    </row>
    <row r="239" spans="1:14" s="3" customFormat="1" ht="40.5">
      <c r="A239" s="13"/>
      <c r="B239" s="37">
        <f>ROW(B239) - ROW($B$9)</f>
        <v>230</v>
      </c>
      <c r="C239" s="38" t="s">
        <v>1291</v>
      </c>
      <c r="D239" s="39" t="s">
        <v>1292</v>
      </c>
      <c r="E239" s="38" t="s">
        <v>1293</v>
      </c>
      <c r="F239" s="42" t="s">
        <v>1294</v>
      </c>
      <c r="G239" s="39" t="s">
        <v>597</v>
      </c>
      <c r="H239" s="39"/>
      <c r="I239" s="39"/>
      <c r="J239" s="39" t="s">
        <v>354</v>
      </c>
      <c r="K239" s="39" t="s">
        <v>1294</v>
      </c>
      <c r="L239" s="39" t="s">
        <v>1295</v>
      </c>
      <c r="M239" s="39" t="s">
        <v>1296</v>
      </c>
      <c r="N239" s="40">
        <v>1</v>
      </c>
    </row>
    <row r="240" spans="1:14" s="3" customFormat="1" ht="25.5">
      <c r="A240" s="13"/>
      <c r="B240" s="33">
        <f>ROW(B240) - ROW($B$9)</f>
        <v>231</v>
      </c>
      <c r="C240" s="34" t="s">
        <v>1297</v>
      </c>
      <c r="D240" s="35" t="s">
        <v>1298</v>
      </c>
      <c r="E240" s="34" t="s">
        <v>1299</v>
      </c>
      <c r="F240" s="41" t="s">
        <v>1300</v>
      </c>
      <c r="G240" s="35" t="s">
        <v>346</v>
      </c>
      <c r="H240" s="35" t="s">
        <v>76</v>
      </c>
      <c r="I240" s="35" t="s">
        <v>76</v>
      </c>
      <c r="J240" s="35" t="s">
        <v>1117</v>
      </c>
      <c r="K240" s="35" t="s">
        <v>1301</v>
      </c>
      <c r="L240" s="35" t="s">
        <v>1126</v>
      </c>
      <c r="M240" s="35" t="s">
        <v>1302</v>
      </c>
      <c r="N240" s="36">
        <v>8</v>
      </c>
    </row>
    <row r="241" spans="1:14" s="3" customFormat="1" ht="25.5">
      <c r="A241" s="13"/>
      <c r="B241" s="37">
        <f>ROW(B241) - ROW($B$9)</f>
        <v>232</v>
      </c>
      <c r="C241" s="38" t="s">
        <v>1303</v>
      </c>
      <c r="D241" s="39" t="s">
        <v>1304</v>
      </c>
      <c r="E241" s="38" t="s">
        <v>1305</v>
      </c>
      <c r="F241" s="42" t="s">
        <v>1306</v>
      </c>
      <c r="G241" s="39" t="s">
        <v>346</v>
      </c>
      <c r="H241" s="39" t="s">
        <v>76</v>
      </c>
      <c r="I241" s="39" t="s">
        <v>76</v>
      </c>
      <c r="J241" s="39" t="s">
        <v>1117</v>
      </c>
      <c r="K241" s="39" t="s">
        <v>1307</v>
      </c>
      <c r="L241" s="39" t="s">
        <v>1119</v>
      </c>
      <c r="M241" s="39" t="s">
        <v>1308</v>
      </c>
      <c r="N241" s="40">
        <v>7</v>
      </c>
    </row>
    <row r="242" spans="1:14" s="3" customFormat="1" ht="25.5">
      <c r="A242" s="13"/>
      <c r="B242" s="33">
        <f>ROW(B242) - ROW($B$9)</f>
        <v>233</v>
      </c>
      <c r="C242" s="34" t="s">
        <v>1309</v>
      </c>
      <c r="D242" s="35" t="s">
        <v>1310</v>
      </c>
      <c r="E242" s="34" t="s">
        <v>1311</v>
      </c>
      <c r="F242" s="41" t="s">
        <v>1312</v>
      </c>
      <c r="G242" s="35" t="s">
        <v>346</v>
      </c>
      <c r="H242" s="35" t="s">
        <v>76</v>
      </c>
      <c r="I242" s="35" t="s">
        <v>76</v>
      </c>
      <c r="J242" s="35" t="s">
        <v>1117</v>
      </c>
      <c r="K242" s="35" t="s">
        <v>1313</v>
      </c>
      <c r="L242" s="35" t="s">
        <v>1126</v>
      </c>
      <c r="M242" s="35" t="s">
        <v>1314</v>
      </c>
      <c r="N242" s="36">
        <v>8</v>
      </c>
    </row>
    <row r="243" spans="1:14" s="3" customFormat="1" ht="25.5">
      <c r="A243" s="13"/>
      <c r="B243" s="37">
        <f>ROW(B243) - ROW($B$9)</f>
        <v>234</v>
      </c>
      <c r="C243" s="38" t="s">
        <v>1315</v>
      </c>
      <c r="D243" s="39" t="s">
        <v>1316</v>
      </c>
      <c r="E243" s="38" t="s">
        <v>1317</v>
      </c>
      <c r="F243" s="42" t="s">
        <v>1318</v>
      </c>
      <c r="G243" s="39" t="s">
        <v>346</v>
      </c>
      <c r="H243" s="39" t="s">
        <v>76</v>
      </c>
      <c r="I243" s="39" t="s">
        <v>76</v>
      </c>
      <c r="J243" s="39" t="s">
        <v>1117</v>
      </c>
      <c r="K243" s="39" t="s">
        <v>1319</v>
      </c>
      <c r="L243" s="39" t="s">
        <v>1126</v>
      </c>
      <c r="M243" s="39" t="s">
        <v>1320</v>
      </c>
      <c r="N243" s="40">
        <v>4</v>
      </c>
    </row>
    <row r="244" spans="1:14" s="3" customFormat="1" ht="38.25">
      <c r="A244" s="13"/>
      <c r="B244" s="33">
        <f>ROW(B244) - ROW($B$9)</f>
        <v>235</v>
      </c>
      <c r="C244" s="34" t="s">
        <v>1321</v>
      </c>
      <c r="D244" s="35" t="s">
        <v>1322</v>
      </c>
      <c r="E244" s="34" t="s">
        <v>1323</v>
      </c>
      <c r="F244" s="41" t="s">
        <v>1324</v>
      </c>
      <c r="G244" s="35" t="s">
        <v>346</v>
      </c>
      <c r="H244" s="35" t="s">
        <v>76</v>
      </c>
      <c r="I244" s="35" t="s">
        <v>76</v>
      </c>
      <c r="J244" s="35" t="s">
        <v>1117</v>
      </c>
      <c r="K244" s="35" t="s">
        <v>1325</v>
      </c>
      <c r="L244" s="35" t="s">
        <v>1126</v>
      </c>
      <c r="M244" s="35" t="s">
        <v>1326</v>
      </c>
      <c r="N244" s="36">
        <v>11</v>
      </c>
    </row>
    <row r="245" spans="1:14" s="3" customFormat="1" ht="25.5">
      <c r="A245" s="13"/>
      <c r="B245" s="37">
        <f>ROW(B245) - ROW($B$9)</f>
        <v>236</v>
      </c>
      <c r="C245" s="38" t="s">
        <v>1327</v>
      </c>
      <c r="D245" s="39" t="s">
        <v>1328</v>
      </c>
      <c r="E245" s="38" t="s">
        <v>1329</v>
      </c>
      <c r="F245" s="42" t="s">
        <v>1330</v>
      </c>
      <c r="G245" s="39" t="s">
        <v>537</v>
      </c>
      <c r="H245" s="39" t="s">
        <v>54</v>
      </c>
      <c r="I245" s="39" t="s">
        <v>1330</v>
      </c>
      <c r="J245" s="39" t="s">
        <v>41</v>
      </c>
      <c r="K245" s="39" t="s">
        <v>1331</v>
      </c>
      <c r="L245" s="39" t="s">
        <v>30</v>
      </c>
      <c r="M245" s="39" t="s">
        <v>1332</v>
      </c>
      <c r="N245" s="40">
        <v>8</v>
      </c>
    </row>
    <row r="247" spans="1:14">
      <c r="C247" s="1"/>
      <c r="D247" s="1"/>
      <c r="E247" s="1"/>
      <c r="F247" s="1"/>
      <c r="G247" s="1"/>
      <c r="H247" s="1"/>
      <c r="I247" s="1"/>
    </row>
    <row r="248" spans="1:14">
      <c r="C248" s="1"/>
      <c r="D248" s="1"/>
      <c r="E248" s="1"/>
      <c r="F248" s="1"/>
      <c r="G248" s="1"/>
      <c r="H248" s="1"/>
      <c r="I248" s="1"/>
    </row>
    <row r="249" spans="1:14">
      <c r="C249" s="1"/>
      <c r="D249" s="1"/>
      <c r="E249" s="1"/>
      <c r="F249" s="1"/>
      <c r="G249" s="1"/>
      <c r="H249" s="1"/>
      <c r="I249" s="1"/>
    </row>
    <row r="285" spans="3:12">
      <c r="C285" s="27"/>
      <c r="J285" s="26"/>
      <c r="L285" s="26"/>
    </row>
    <row r="287" spans="3:12" ht="12" customHeight="1"/>
    <row r="288" spans="3:12" ht="8.25" hidden="1" customHeight="1"/>
    <row r="289" hidden="1"/>
    <row r="290" hidden="1"/>
  </sheetData>
  <mergeCells count="3">
    <mergeCell ref="D3:J3"/>
    <mergeCell ref="D4:J4"/>
    <mergeCell ref="D5:J5"/>
  </mergeCells>
  <phoneticPr fontId="0" type="noConversion"/>
  <pageMargins left="0.39270833333333333" right="0.39333333333333331" top="0.35218749999999999" bottom="0.74803149606299213" header="0" footer="0.31496062992125984"/>
  <pageSetup paperSize="9" scale="49" orientation="landscape" horizontalDpi="200" verticalDpi="200" r:id="rId1"/>
  <headerFooter alignWithMargins="0">
    <oddFooter>&amp;L&amp;"-,Bold"&amp;11ON Semiconductor - Technical Support Center&amp;C&amp;"-,Regular"&amp;11&amp;D&amp;R&amp;"-,Regular"&amp;11Page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54B633674D2AA45B0DD03B1B016123E" ma:contentTypeVersion="12" ma:contentTypeDescription="Create a new document." ma:contentTypeScope="" ma:versionID="cf6704425950b6d8af2f39bbe3819406">
  <xsd:schema xmlns:xsd="http://www.w3.org/2001/XMLSchema" xmlns:xs="http://www.w3.org/2001/XMLSchema" xmlns:p="http://schemas.microsoft.com/office/2006/metadata/properties" xmlns:ns2="19510597-ae28-44ec-a626-e14624dc4d6d" xmlns:ns3="3ff57c35-3abb-4567-a70e-8e433199770e" targetNamespace="http://schemas.microsoft.com/office/2006/metadata/properties" ma:root="true" ma:fieldsID="c851eccd66abf67f57205d533cf2bf50" ns2:_="" ns3:_="">
    <xsd:import namespace="19510597-ae28-44ec-a626-e14624dc4d6d"/>
    <xsd:import namespace="3ff57c35-3abb-4567-a70e-8e43319977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510597-ae28-44ec-a626-e14624dc4d6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ae729b7d-571e-49d8-aa37-3250588fd97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f57c35-3abb-4567-a70e-8e433199770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14aa44f-8da3-4f53-afe7-6174211d4d39}" ma:internalName="TaxCatchAll" ma:showField="CatchAllData" ma:web="3ff57c35-3abb-4567-a70e-8e43319977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ff57c35-3abb-4567-a70e-8e433199770e" xsi:nil="true"/>
    <lcf76f155ced4ddcb4097134ff3c332f xmlns="19510597-ae28-44ec-a626-e14624dc4d6d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D60CC5C-C471-4B26-AB06-6E29BAE21210}"/>
</file>

<file path=customXml/itemProps2.xml><?xml version="1.0" encoding="utf-8"?>
<ds:datastoreItem xmlns:ds="http://schemas.openxmlformats.org/officeDocument/2006/customXml" ds:itemID="{95FF60FC-C55A-4D8C-85DA-270245026C76}"/>
</file>

<file path=customXml/itemProps3.xml><?xml version="1.0" encoding="utf-8"?>
<ds:datastoreItem xmlns:ds="http://schemas.openxmlformats.org/officeDocument/2006/customXml" ds:itemID="{F2C5D285-B0D0-4255-B155-E57261C2B8D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Altium Limited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Bill of Materials - PCB project at Systems Engineering Center Piestany</dc:title>
  <dc:subject/>
  <dc:creator>Stefan Kosterec</dc:creator>
  <cp:keywords/>
  <dc:description/>
  <cp:lastModifiedBy>Karol Rendek</cp:lastModifiedBy>
  <cp:revision/>
  <dcterms:created xsi:type="dcterms:W3CDTF">2002-11-05T15:28:02Z</dcterms:created>
  <dcterms:modified xsi:type="dcterms:W3CDTF">2022-09-26T05:47:29Z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0x010100B54B633674D2AA45B0DD03B1B016123E</vt:lpwstr>
  </property>
  <property fmtid="{D5CDD505-2E9C-101B-9397-08002B2CF9AE}" pid="3" name="MediaServiceImageTags">
    <vt:lpwstr/>
  </property>
</Properties>
</file>